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esq365-my.sharepoint.com/personal/fumito_nitto_dentsu_co_jp/Documents/デスクトップ/"/>
    </mc:Choice>
  </mc:AlternateContent>
  <xr:revisionPtr revIDLastSave="7" documentId="8_{54AEEE9F-5CE0-4561-B5B4-57F4F82F5E50}" xr6:coauthVersionLast="47" xr6:coauthVersionMax="47" xr10:uidLastSave="{12AC4186-B8DE-408E-A664-4AA2860A1DF2}"/>
  <bookViews>
    <workbookView xWindow="-108" yWindow="-108" windowWidth="23256" windowHeight="12720" tabRatio="897" activeTab="1" xr2:uid="{00000000-000D-0000-FFFF-FFFF00000000}"/>
  </bookViews>
  <sheets>
    <sheet name="Q33" sheetId="1450" r:id="rId1"/>
    <sheet name="Q33_経年比較" sheetId="1451" r:id="rId2"/>
    <sheet name="①縦棒＋線 (ロリポップ)  " sheetId="943" state="hidden" r:id="rId3"/>
    <sheet name="②縦棒＋線 (単色＋グレー) " sheetId="910" state="hidden" r:id="rId4"/>
    <sheet name="①縦棒2系列 (枠のみ　背景なし4系列) " sheetId="938" state="hidden" r:id="rId5"/>
    <sheet name="①縦棒2系列（枠のみ　背景なし3系列） " sheetId="939" state="hidden" r:id="rId6"/>
  </sheets>
  <definedNames>
    <definedName name="_Order1" hidden="1">255</definedName>
    <definedName name="_Order2" localSheetId="0" hidden="1">0</definedName>
    <definedName name="_Order2" localSheetId="1" hidden="1">0</definedName>
    <definedName name="_Order2" hidden="1">255</definedName>
    <definedName name="Cross_001" localSheetId="2">#REF!</definedName>
    <definedName name="Cross_001" localSheetId="4">#REF!</definedName>
    <definedName name="Cross_001" localSheetId="5">#REF!</definedName>
    <definedName name="Cross_001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451" l="1"/>
  <c r="H16" i="1451"/>
  <c r="G16" i="1451"/>
  <c r="J16" i="1451"/>
  <c r="E16" i="1451"/>
  <c r="K16" i="1451"/>
  <c r="L16" i="1451"/>
  <c r="I16" i="1451"/>
  <c r="D16" i="1451"/>
  <c r="M16" i="1451"/>
  <c r="P7" i="1450"/>
  <c r="P12" i="1450"/>
  <c r="P15" i="1450"/>
  <c r="P14" i="1450"/>
  <c r="P8" i="1450"/>
  <c r="P13" i="1450"/>
  <c r="P16" i="1450"/>
  <c r="P10" i="1450"/>
  <c r="P11" i="1450"/>
  <c r="P9" i="1450"/>
  <c r="T9" i="1450"/>
  <c r="S9" i="1450"/>
  <c r="T11" i="1450"/>
  <c r="S11" i="1450"/>
  <c r="T10" i="1450"/>
  <c r="S10" i="1450"/>
  <c r="T16" i="1450"/>
  <c r="S16" i="1450"/>
  <c r="T13" i="1450"/>
  <c r="S13" i="1450"/>
  <c r="T8" i="1450"/>
  <c r="S8" i="1450"/>
  <c r="T14" i="1450"/>
  <c r="S14" i="1450"/>
  <c r="T15" i="1450"/>
  <c r="S15" i="1450"/>
  <c r="T12" i="1450"/>
  <c r="S12" i="1450"/>
  <c r="T7" i="1450"/>
  <c r="S7" i="1450"/>
  <c r="T6" i="1450"/>
  <c r="S6" i="1450"/>
  <c r="H15" i="943" l="1"/>
  <c r="P60" i="943"/>
  <c r="O60" i="943"/>
  <c r="N60" i="943"/>
  <c r="M60" i="943"/>
  <c r="L60" i="943"/>
  <c r="K60" i="943"/>
  <c r="J60" i="943"/>
  <c r="I60" i="943"/>
  <c r="H60" i="943"/>
  <c r="N56" i="943"/>
  <c r="M56" i="943"/>
  <c r="L56" i="943"/>
  <c r="K56" i="943"/>
  <c r="J56" i="943"/>
  <c r="I56" i="943"/>
  <c r="H56" i="943"/>
  <c r="P35" i="943"/>
  <c r="O35" i="943"/>
  <c r="N35" i="943"/>
  <c r="M35" i="943"/>
  <c r="L35" i="943"/>
  <c r="K35" i="943"/>
  <c r="J35" i="943"/>
  <c r="I35" i="943"/>
  <c r="H35" i="943"/>
  <c r="N23" i="943"/>
  <c r="M23" i="943"/>
  <c r="L23" i="943"/>
  <c r="K23" i="943"/>
  <c r="J23" i="943"/>
  <c r="I23" i="943"/>
  <c r="H23" i="943"/>
  <c r="N22" i="943"/>
  <c r="M22" i="943"/>
  <c r="L22" i="943"/>
  <c r="K22" i="943"/>
  <c r="J22" i="943"/>
  <c r="I22" i="943"/>
  <c r="H22" i="943"/>
  <c r="C21" i="943"/>
  <c r="C20" i="943"/>
  <c r="N15" i="943"/>
  <c r="M15" i="943"/>
  <c r="L15" i="943"/>
  <c r="K15" i="943"/>
  <c r="J15" i="943"/>
  <c r="I15" i="943"/>
  <c r="Q63" i="939"/>
  <c r="P63" i="939"/>
  <c r="O63" i="939"/>
  <c r="N63" i="939"/>
  <c r="M63" i="939"/>
  <c r="L63" i="939"/>
  <c r="K63" i="939"/>
  <c r="J63" i="939"/>
  <c r="I63" i="939"/>
  <c r="H63" i="939"/>
  <c r="O59" i="939"/>
  <c r="N59" i="939"/>
  <c r="M59" i="939"/>
  <c r="L59" i="939"/>
  <c r="K59" i="939"/>
  <c r="J59" i="939"/>
  <c r="I59" i="939"/>
  <c r="H59" i="939"/>
  <c r="O38" i="939"/>
  <c r="N38" i="939"/>
  <c r="M38" i="939"/>
  <c r="L38" i="939"/>
  <c r="K38" i="939"/>
  <c r="J38" i="939"/>
  <c r="I38" i="939"/>
  <c r="H38" i="939"/>
  <c r="N31" i="939"/>
  <c r="M31" i="939"/>
  <c r="L31" i="939"/>
  <c r="K31" i="939"/>
  <c r="J31" i="939"/>
  <c r="I31" i="939"/>
  <c r="H31" i="939"/>
  <c r="N27" i="939"/>
  <c r="M27" i="939"/>
  <c r="L27" i="939"/>
  <c r="K27" i="939"/>
  <c r="J27" i="939"/>
  <c r="I27" i="939"/>
  <c r="H27" i="939"/>
  <c r="N26" i="939"/>
  <c r="M26" i="939"/>
  <c r="L26" i="939"/>
  <c r="K26" i="939"/>
  <c r="J26" i="939"/>
  <c r="I26" i="939"/>
  <c r="H26" i="939"/>
  <c r="C25" i="939"/>
  <c r="C24" i="939"/>
  <c r="C23" i="939"/>
  <c r="C22" i="939"/>
  <c r="N15" i="939"/>
  <c r="M15" i="939"/>
  <c r="L15" i="939"/>
  <c r="K15" i="939"/>
  <c r="J15" i="939"/>
  <c r="I15" i="939"/>
  <c r="H15" i="939"/>
  <c r="Q63" i="938"/>
  <c r="P63" i="938"/>
  <c r="O63" i="938"/>
  <c r="N63" i="938"/>
  <c r="M63" i="938"/>
  <c r="L63" i="938"/>
  <c r="K63" i="938"/>
  <c r="J63" i="938"/>
  <c r="I63" i="938"/>
  <c r="H63" i="938"/>
  <c r="O59" i="938"/>
  <c r="N59" i="938"/>
  <c r="M59" i="938"/>
  <c r="L59" i="938"/>
  <c r="K59" i="938"/>
  <c r="J59" i="938"/>
  <c r="I59" i="938"/>
  <c r="H59" i="938"/>
  <c r="O38" i="938"/>
  <c r="N38" i="938"/>
  <c r="M38" i="938"/>
  <c r="L38" i="938"/>
  <c r="K38" i="938"/>
  <c r="J38" i="938"/>
  <c r="I38" i="938"/>
  <c r="H38" i="938"/>
  <c r="N31" i="938"/>
  <c r="M31" i="938"/>
  <c r="L31" i="938"/>
  <c r="K31" i="938"/>
  <c r="J31" i="938"/>
  <c r="I31" i="938"/>
  <c r="H31" i="938"/>
  <c r="N27" i="938"/>
  <c r="M27" i="938"/>
  <c r="L27" i="938"/>
  <c r="K27" i="938"/>
  <c r="J27" i="938"/>
  <c r="I27" i="938"/>
  <c r="H27" i="938"/>
  <c r="N26" i="938"/>
  <c r="M26" i="938"/>
  <c r="L26" i="938"/>
  <c r="K26" i="938"/>
  <c r="J26" i="938"/>
  <c r="I26" i="938"/>
  <c r="H26" i="938"/>
  <c r="C25" i="938"/>
  <c r="C24" i="938"/>
  <c r="C23" i="938"/>
  <c r="C22" i="938"/>
  <c r="N15" i="938"/>
  <c r="M15" i="938"/>
  <c r="L15" i="938"/>
  <c r="K15" i="938"/>
  <c r="J15" i="938"/>
  <c r="I15" i="938"/>
  <c r="H15" i="938"/>
  <c r="P60" i="910"/>
  <c r="O60" i="910"/>
  <c r="N60" i="910"/>
  <c r="M60" i="910"/>
  <c r="L60" i="910"/>
  <c r="K60" i="910"/>
  <c r="J60" i="910"/>
  <c r="I60" i="910"/>
  <c r="H60" i="910"/>
  <c r="N56" i="910"/>
  <c r="M56" i="910"/>
  <c r="L56" i="910"/>
  <c r="K56" i="910"/>
  <c r="J56" i="910"/>
  <c r="I56" i="910"/>
  <c r="H56" i="910"/>
  <c r="P35" i="910"/>
  <c r="O35" i="910"/>
  <c r="N35" i="910"/>
  <c r="M35" i="910"/>
  <c r="L35" i="910"/>
  <c r="K35" i="910"/>
  <c r="J35" i="910"/>
  <c r="I35" i="910"/>
  <c r="H35" i="910"/>
  <c r="N23" i="910"/>
  <c r="M23" i="910"/>
  <c r="L23" i="910"/>
  <c r="K23" i="910"/>
  <c r="J23" i="910"/>
  <c r="I23" i="910"/>
  <c r="H23" i="910"/>
  <c r="N22" i="910"/>
  <c r="M22" i="910"/>
  <c r="L22" i="910"/>
  <c r="K22" i="910"/>
  <c r="J22" i="910"/>
  <c r="I22" i="910"/>
  <c r="H22" i="910"/>
  <c r="C21" i="910"/>
  <c r="C20" i="910"/>
  <c r="N15" i="910"/>
  <c r="M15" i="910"/>
  <c r="L15" i="910"/>
  <c r="K15" i="910"/>
  <c r="J15" i="910"/>
  <c r="I15" i="910"/>
  <c r="H15" i="910"/>
</calcChain>
</file>

<file path=xl/sharedStrings.xml><?xml version="1.0" encoding="utf-8"?>
<sst xmlns="http://schemas.openxmlformats.org/spreadsheetml/2006/main" count="408" uniqueCount="65">
  <si>
    <t/>
  </si>
  <si>
    <t>あてはまるものはない</t>
  </si>
  <si>
    <t>回答個数有効ケース数</t>
  </si>
  <si>
    <t>回答個数平均</t>
  </si>
  <si>
    <t>横％</t>
  </si>
  <si>
    <t>全体</t>
  </si>
  <si>
    <t>Q3</t>
  </si>
  <si>
    <t>以下の各サービスのイメージとしてあてはまるものをすべてお知らせください。</t>
  </si>
  <si>
    <t>信頼できる</t>
  </si>
  <si>
    <t>頼りになる</t>
  </si>
  <si>
    <t>安心して使える</t>
  </si>
  <si>
    <t>品質の高い</t>
  </si>
  <si>
    <t>親しみが持てる</t>
  </si>
  <si>
    <t>伝統がある</t>
  </si>
  <si>
    <t>メジャー感がある</t>
  </si>
  <si>
    <t>情報収集や情報閲覧のためのアプリ・サイトを選ぶ際に、重視するものをすべてお知らせください。</t>
  </si>
  <si>
    <t>掲載されている情報量が多い</t>
  </si>
  <si>
    <t>掲載されている情報のジャンル・種類が多い</t>
  </si>
  <si>
    <t>専門的な情報が得られる</t>
  </si>
  <si>
    <t>掲載されている情報が信頼できる</t>
  </si>
  <si>
    <t>最新の情報が得られる</t>
  </si>
  <si>
    <t>情報をリアルタイムで得られる</t>
  </si>
  <si>
    <t>自分好みの情報が探しやすい</t>
  </si>
  <si>
    <t>暇つぶしにちょうどよい情報が得られる</t>
  </si>
  <si>
    <t>今の流行りや話題になっていることが知れる</t>
  </si>
  <si>
    <t>おトクな情報が得られる</t>
  </si>
  <si>
    <t>使いやすい・わかりやすい</t>
  </si>
  <si>
    <t>見やすい</t>
  </si>
  <si>
    <t>Q4</t>
  </si>
  <si>
    <t>Q1S1</t>
  </si>
  <si>
    <t>情報収集や情報閲覧のためのアプリ・サイトを選ぶ際に、重視するものをすべてお知らせください。</t>
    <phoneticPr fontId="5"/>
  </si>
  <si>
    <t>自分に必要な情報を短時間で
確認できる</t>
    <phoneticPr fontId="5"/>
  </si>
  <si>
    <t>Q2S1</t>
  </si>
  <si>
    <t>2020/11_1</t>
  </si>
  <si>
    <t>2020/11_2</t>
  </si>
  <si>
    <t>2020/12_1</t>
    <phoneticPr fontId="5"/>
  </si>
  <si>
    <t>移動平均値①</t>
    <rPh sb="0" eb="5">
      <t>イドウヘイキンチ</t>
    </rPh>
    <phoneticPr fontId="5"/>
  </si>
  <si>
    <t>移動平均値②</t>
    <rPh sb="0" eb="5">
      <t>イドウヘイキンチ</t>
    </rPh>
    <phoneticPr fontId="5"/>
  </si>
  <si>
    <t>2020/12_2</t>
  </si>
  <si>
    <t>2020/12_2</t>
    <phoneticPr fontId="5"/>
  </si>
  <si>
    <t>春はあけぼの</t>
  </si>
  <si>
    <t>春はあけぼの</t>
    <rPh sb="0" eb="1">
      <t>ハル</t>
    </rPh>
    <phoneticPr fontId="5"/>
  </si>
  <si>
    <t>2021年</t>
    <rPh sb="4" eb="5">
      <t>ネン</t>
    </rPh>
    <phoneticPr fontId="5"/>
  </si>
  <si>
    <t>2020年</t>
    <rPh sb="4" eb="5">
      <t>ネン</t>
    </rPh>
    <phoneticPr fontId="5"/>
  </si>
  <si>
    <t>2021-2020</t>
    <phoneticPr fontId="5"/>
  </si>
  <si>
    <t>Q33</t>
    <phoneticPr fontId="5"/>
  </si>
  <si>
    <t>自宅で過ごす時間</t>
  </si>
  <si>
    <t>自宅で仕事や勉強をする割合</t>
  </si>
  <si>
    <t>自分が教育を受ける機会</t>
  </si>
  <si>
    <t>子どもが教育を受ける機会</t>
  </si>
  <si>
    <t>自分の将来について考えること</t>
  </si>
  <si>
    <t>金融資産（預貯金や株式、債券など）</t>
  </si>
  <si>
    <t>人と直接会う頻度</t>
  </si>
  <si>
    <t>テレビ電話、ビデオ通話やネット会議など、顔が見えるオンラインでのやり取り</t>
  </si>
  <si>
    <t>社会について考えること</t>
  </si>
  <si>
    <t>増えた</t>
  </si>
  <si>
    <t>やや増えた</t>
  </si>
  <si>
    <t>変わらない</t>
  </si>
  <si>
    <t>やや減った</t>
  </si>
  <si>
    <t>減った</t>
  </si>
  <si>
    <t>増えた(計)</t>
  </si>
  <si>
    <t>減った(計)</t>
  </si>
  <si>
    <t>家族やパートナー、ペットとの
ふれあい、直接の会話</t>
    <phoneticPr fontId="5"/>
  </si>
  <si>
    <t>Q38</t>
    <phoneticPr fontId="5"/>
  </si>
  <si>
    <t>家族やパートナー、ペットとのふれあい、直接の会話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</si>
</sst>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"/>
    <numFmt numFmtId="177" formatCode="#,##0;\-#,##0;&quot;-&quot;"/>
    <numFmt numFmtId="178" formatCode="\(0\)"/>
    <numFmt numFmtId="179" formatCode="0."/>
    <numFmt numFmtId="180" formatCode="0.00_)"/>
    <numFmt numFmtId="181" formatCode="0.0\ \ "/>
    <numFmt numFmtId="182" formatCode="[&gt;=0]\(\+##0.0\);[&lt;0]\(\-##0.0\);"/>
    <numFmt numFmtId="184" formatCode="0.0;\-0.0;\-"/>
    <numFmt numFmtId="185" formatCode="0.0\ ;\-0.0\ ;\-\ "/>
    <numFmt numFmtId="186" formatCode="0.0_ "/>
    <numFmt numFmtId="187" formatCode="\+0.0;\-0.0;\-"/>
  </numFmts>
  <fonts count="96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indexed="8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9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0"/>
      <name val="ＭＳ Ｐゴシック"/>
      <family val="2"/>
      <charset val="128"/>
    </font>
    <font>
      <b/>
      <sz val="9"/>
      <color indexed="9"/>
      <name val="ＭＳ Ｐゴシック"/>
      <family val="3"/>
      <charset val="128"/>
    </font>
    <font>
      <sz val="11"/>
      <color rgb="FF9C6500"/>
      <name val="ＭＳ Ｐゴシック"/>
      <family val="2"/>
      <charset val="128"/>
    </font>
    <font>
      <sz val="9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A7D00"/>
      <name val="ＭＳ Ｐゴシック"/>
      <family val="2"/>
      <charset val="128"/>
    </font>
    <font>
      <sz val="9"/>
      <color indexed="52"/>
      <name val="ＭＳ Ｐゴシック"/>
      <family val="3"/>
      <charset val="128"/>
    </font>
    <font>
      <sz val="11"/>
      <color rgb="FF9C0006"/>
      <name val="ＭＳ Ｐゴシック"/>
      <family val="2"/>
      <charset val="128"/>
    </font>
    <font>
      <sz val="9"/>
      <color indexed="32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</font>
    <font>
      <b/>
      <sz val="9"/>
      <color indexed="52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9"/>
      <color indexed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</font>
    <font>
      <b/>
      <sz val="9"/>
      <color indexed="63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</font>
    <font>
      <i/>
      <sz val="9"/>
      <color indexed="23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rgb="FF3F3F76"/>
      <name val="ＭＳ Ｐゴシック"/>
      <family val="2"/>
      <charset val="128"/>
    </font>
    <font>
      <sz val="9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rgb="FF006100"/>
      <name val="ＭＳ Ｐゴシック"/>
      <family val="2"/>
      <charset val="128"/>
    </font>
    <font>
      <sz val="9"/>
      <color indexed="17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9"/>
      <name val="Meiryo UI"/>
      <family val="3"/>
      <charset val="128"/>
    </font>
    <font>
      <sz val="9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1"/>
      <name val="明朝"/>
      <family val="1"/>
      <charset val="128"/>
    </font>
    <font>
      <sz val="11"/>
      <color theme="1" tint="0.249977111117893"/>
      <name val="Meiryo UI"/>
      <family val="3"/>
      <charset val="128"/>
    </font>
    <font>
      <sz val="10"/>
      <color theme="1" tint="0.249977111117893"/>
      <name val="@Meiryo UI"/>
      <family val="3"/>
      <charset val="128"/>
    </font>
    <font>
      <sz val="10"/>
      <color theme="1" tint="0.249977111117893"/>
      <name val="@メイリオ"/>
      <family val="3"/>
      <charset val="128"/>
    </font>
    <font>
      <sz val="9"/>
      <color rgb="FF00B0F0"/>
      <name val="Meiryo UI"/>
      <family val="3"/>
      <charset val="128"/>
    </font>
    <font>
      <sz val="9"/>
      <color theme="1" tint="0.249977111117893"/>
      <name val="@メイリオ"/>
      <family val="3"/>
      <charset val="128"/>
    </font>
    <font>
      <sz val="8"/>
      <color rgb="FF70AD47"/>
      <name val="Meiryo UI"/>
      <family val="3"/>
      <charset val="128"/>
    </font>
    <font>
      <sz val="9"/>
      <name val="ＭＳ ゴシック"/>
      <family val="3"/>
      <charset val="128"/>
    </font>
    <font>
      <sz val="8"/>
      <color theme="1"/>
      <name val="游ゴシック"/>
      <family val="3"/>
      <charset val="128"/>
    </font>
    <font>
      <sz val="8"/>
      <color rgb="FFC00000"/>
      <name val="游ゴシック"/>
      <family val="3"/>
      <charset val="128"/>
    </font>
    <font>
      <sz val="7.5"/>
      <color theme="1"/>
      <name val="游ゴシック"/>
      <family val="3"/>
      <charset val="128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3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4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</borders>
  <cellStyleXfs count="279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8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177" fontId="12" fillId="0" borderId="0" applyFill="0" applyBorder="0" applyAlignment="0"/>
    <xf numFmtId="0" fontId="13" fillId="0" borderId="11" applyNumberFormat="0" applyAlignment="0" applyProtection="0">
      <alignment horizontal="left" vertical="center"/>
    </xf>
    <xf numFmtId="0" fontId="13" fillId="0" borderId="12">
      <alignment horizontal="left"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6" borderId="1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8" fillId="8" borderId="8" applyNumberFormat="0" applyFont="0" applyAlignment="0" applyProtection="0">
      <alignment vertical="center"/>
    </xf>
    <xf numFmtId="0" fontId="20" fillId="47" borderId="14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33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0" fillId="37" borderId="16" applyNumberFormat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/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4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6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/>
    <xf numFmtId="0" fontId="49" fillId="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45" fillId="0" borderId="0">
      <alignment vertical="center"/>
    </xf>
    <xf numFmtId="0" fontId="45" fillId="0" borderId="0">
      <alignment vertical="center"/>
    </xf>
    <xf numFmtId="0" fontId="41" fillId="0" borderId="0">
      <alignment vertical="center"/>
    </xf>
    <xf numFmtId="0" fontId="7" fillId="0" borderId="0"/>
    <xf numFmtId="9" fontId="4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8" fillId="0" borderId="0">
      <alignment vertical="center"/>
    </xf>
    <xf numFmtId="0" fontId="64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5" fillId="65" borderId="14" applyNumberFormat="0" applyFont="0" applyAlignment="0" applyProtection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80" fillId="49" borderId="0" applyNumberFormat="0" applyBorder="0" applyAlignment="0" applyProtection="0">
      <alignment vertical="center"/>
    </xf>
    <xf numFmtId="0" fontId="41" fillId="0" borderId="0">
      <alignment vertical="center"/>
    </xf>
    <xf numFmtId="0" fontId="79" fillId="37" borderId="16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38" borderId="18" applyNumberFormat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38" borderId="16" applyNumberFormat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7" fillId="65" borderId="14" applyNumberFormat="0" applyFont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7" fillId="46" borderId="1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64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60" borderId="0" applyNumberFormat="0" applyBorder="0" applyAlignment="0" applyProtection="0">
      <alignment vertical="center"/>
    </xf>
    <xf numFmtId="0" fontId="65" fillId="6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62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60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65" borderId="14" applyNumberFormat="0" applyFont="0" applyAlignment="0" applyProtection="0">
      <alignment vertical="center"/>
    </xf>
    <xf numFmtId="0" fontId="79" fillId="37" borderId="16" applyNumberFormat="0" applyAlignment="0" applyProtection="0">
      <alignment vertical="center"/>
    </xf>
    <xf numFmtId="0" fontId="77" fillId="38" borderId="18" applyNumberFormat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1" fillId="38" borderId="16" applyNumberFormat="0" applyAlignment="0" applyProtection="0">
      <alignment vertical="center"/>
    </xf>
    <xf numFmtId="0" fontId="7" fillId="65" borderId="14" applyNumberFormat="0" applyFont="0" applyAlignment="0" applyProtection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12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12">
      <alignment horizontal="left" vertical="center"/>
    </xf>
    <xf numFmtId="0" fontId="76" fillId="0" borderId="28" applyNumberFormat="0" applyFill="0" applyAlignment="0" applyProtection="0">
      <alignment vertical="center"/>
    </xf>
    <xf numFmtId="0" fontId="77" fillId="38" borderId="18" applyNumberFormat="0" applyAlignment="0" applyProtection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25">
      <alignment horizontal="left" vertical="center"/>
    </xf>
    <xf numFmtId="0" fontId="7" fillId="65" borderId="14" applyNumberFormat="0" applyFont="0" applyAlignment="0" applyProtection="0">
      <alignment vertical="center"/>
    </xf>
    <xf numFmtId="0" fontId="71" fillId="38" borderId="16" applyNumberFormat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7" fillId="38" borderId="18" applyNumberFormat="0" applyAlignment="0" applyProtection="0">
      <alignment vertical="center"/>
    </xf>
    <xf numFmtId="0" fontId="79" fillId="37" borderId="16" applyNumberFormat="0" applyAlignment="0" applyProtection="0">
      <alignment vertical="center"/>
    </xf>
    <xf numFmtId="0" fontId="45" fillId="65" borderId="14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9" fontId="42" fillId="0" borderId="0" applyFill="0" applyBorder="0">
      <alignment horizontal="right" vertical="center"/>
    </xf>
    <xf numFmtId="178" fontId="81" fillId="0" borderId="0" applyFill="0" applyBorder="0">
      <alignment vertical="center"/>
    </xf>
    <xf numFmtId="0" fontId="7" fillId="0" borderId="0">
      <alignment vertical="top"/>
    </xf>
    <xf numFmtId="0" fontId="41" fillId="0" borderId="0">
      <alignment vertical="center"/>
    </xf>
    <xf numFmtId="0" fontId="7" fillId="0" borderId="0">
      <alignment vertical="top"/>
    </xf>
    <xf numFmtId="0" fontId="82" fillId="0" borderId="0">
      <alignment vertical="center"/>
    </xf>
    <xf numFmtId="0" fontId="7" fillId="0" borderId="0">
      <alignment vertical="center"/>
    </xf>
    <xf numFmtId="0" fontId="47" fillId="0" borderId="0">
      <alignment vertical="center"/>
    </xf>
    <xf numFmtId="0" fontId="7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top"/>
    </xf>
    <xf numFmtId="0" fontId="42" fillId="0" borderId="0">
      <alignment vertical="center"/>
    </xf>
    <xf numFmtId="6" fontId="4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4" fillId="0" borderId="0"/>
    <xf numFmtId="0" fontId="4" fillId="0" borderId="0">
      <alignment vertical="center"/>
    </xf>
    <xf numFmtId="38" fontId="83" fillId="66" borderId="0" applyNumberFormat="0" applyBorder="0" applyAlignment="0" applyProtection="0"/>
    <xf numFmtId="10" fontId="83" fillId="67" borderId="10" applyNumberFormat="0" applyBorder="0" applyAlignment="0" applyProtection="0"/>
    <xf numFmtId="180" fontId="84" fillId="0" borderId="0"/>
    <xf numFmtId="0" fontId="85" fillId="0" borderId="0"/>
    <xf numFmtId="10" fontId="14" fillId="0" borderId="0" applyFont="0" applyFill="0" applyBorder="0" applyAlignment="0" applyProtection="0"/>
    <xf numFmtId="0" fontId="41" fillId="0" borderId="0">
      <alignment vertical="center"/>
    </xf>
    <xf numFmtId="0" fontId="64" fillId="0" borderId="0"/>
    <xf numFmtId="0" fontId="4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92" fillId="0" borderId="0" applyAlignment="0">
      <alignment vertical="center"/>
    </xf>
    <xf numFmtId="0" fontId="20" fillId="0" borderId="0"/>
    <xf numFmtId="0" fontId="42" fillId="0" borderId="0">
      <alignment vertical="center"/>
    </xf>
  </cellStyleXfs>
  <cellXfs count="76">
    <xf numFmtId="0" fontId="0" fillId="0" borderId="0" xfId="0">
      <alignment vertical="center"/>
    </xf>
    <xf numFmtId="0" fontId="51" fillId="0" borderId="0" xfId="0" applyFont="1">
      <alignment vertical="center"/>
    </xf>
    <xf numFmtId="176" fontId="51" fillId="0" borderId="0" xfId="0" applyNumberFormat="1" applyFont="1">
      <alignment vertical="center"/>
    </xf>
    <xf numFmtId="0" fontId="52" fillId="0" borderId="0" xfId="0" applyFont="1">
      <alignment vertical="center"/>
    </xf>
    <xf numFmtId="0" fontId="51" fillId="0" borderId="19" xfId="0" applyFont="1" applyBorder="1">
      <alignment vertical="center"/>
    </xf>
    <xf numFmtId="0" fontId="53" fillId="0" borderId="19" xfId="0" applyFont="1" applyBorder="1">
      <alignment vertical="center"/>
    </xf>
    <xf numFmtId="176" fontId="51" fillId="0" borderId="19" xfId="0" applyNumberFormat="1" applyFont="1" applyBorder="1">
      <alignment vertical="center"/>
    </xf>
    <xf numFmtId="0" fontId="51" fillId="0" borderId="19" xfId="0" applyFont="1" applyBorder="1" applyAlignment="1">
      <alignment vertical="center" wrapText="1"/>
    </xf>
    <xf numFmtId="0" fontId="51" fillId="50" borderId="19" xfId="0" applyFont="1" applyFill="1" applyBorder="1">
      <alignment vertical="center"/>
    </xf>
    <xf numFmtId="0" fontId="51" fillId="0" borderId="0" xfId="0" applyFont="1" applyAlignment="1">
      <alignment horizontal="right" vertical="center"/>
    </xf>
    <xf numFmtId="0" fontId="61" fillId="0" borderId="0" xfId="0" applyFont="1">
      <alignment vertical="center"/>
    </xf>
    <xf numFmtId="0" fontId="51" fillId="52" borderId="19" xfId="0" applyFont="1" applyFill="1" applyBorder="1">
      <alignment vertical="center"/>
    </xf>
    <xf numFmtId="0" fontId="86" fillId="0" borderId="0" xfId="0" applyFont="1">
      <alignment vertical="center"/>
    </xf>
    <xf numFmtId="0" fontId="87" fillId="0" borderId="0" xfId="0" applyFont="1" applyAlignment="1">
      <alignment horizontal="center" vertical="top" textRotation="180" wrapText="1"/>
    </xf>
    <xf numFmtId="55" fontId="51" fillId="0" borderId="0" xfId="0" applyNumberFormat="1" applyFont="1">
      <alignment vertical="center"/>
    </xf>
    <xf numFmtId="0" fontId="52" fillId="68" borderId="0" xfId="0" applyFont="1" applyFill="1">
      <alignment vertical="center"/>
    </xf>
    <xf numFmtId="0" fontId="51" fillId="68" borderId="0" xfId="0" applyFont="1" applyFill="1">
      <alignment vertical="center"/>
    </xf>
    <xf numFmtId="49" fontId="51" fillId="0" borderId="19" xfId="0" applyNumberFormat="1" applyFont="1" applyBorder="1">
      <alignment vertical="center"/>
    </xf>
    <xf numFmtId="2" fontId="51" fillId="0" borderId="19" xfId="0" applyNumberFormat="1" applyFont="1" applyBorder="1">
      <alignment vertical="center"/>
    </xf>
    <xf numFmtId="0" fontId="51" fillId="69" borderId="19" xfId="0" applyFont="1" applyFill="1" applyBorder="1">
      <alignment vertical="center"/>
    </xf>
    <xf numFmtId="0" fontId="55" fillId="0" borderId="0" xfId="0" applyFont="1">
      <alignment vertical="center"/>
    </xf>
    <xf numFmtId="0" fontId="51" fillId="0" borderId="31" xfId="0" applyFont="1" applyBorder="1">
      <alignment vertical="center"/>
    </xf>
    <xf numFmtId="176" fontId="51" fillId="0" borderId="31" xfId="0" applyNumberFormat="1" applyFont="1" applyBorder="1">
      <alignment vertical="center"/>
    </xf>
    <xf numFmtId="0" fontId="51" fillId="70" borderId="19" xfId="0" applyFont="1" applyFill="1" applyBorder="1">
      <alignment vertical="center"/>
    </xf>
    <xf numFmtId="0" fontId="51" fillId="0" borderId="19" xfId="0" applyFont="1" applyFill="1" applyBorder="1">
      <alignment vertical="center"/>
    </xf>
    <xf numFmtId="0" fontId="52" fillId="0" borderId="0" xfId="0" applyFont="1" applyAlignment="1">
      <alignment vertical="center" wrapText="1"/>
    </xf>
    <xf numFmtId="0" fontId="52" fillId="0" borderId="0" xfId="0" applyFont="1" applyFill="1">
      <alignment vertical="center"/>
    </xf>
    <xf numFmtId="0" fontId="51" fillId="0" borderId="29" xfId="0" applyFont="1" applyFill="1" applyBorder="1" applyAlignment="1">
      <alignment horizontal="center" vertical="center"/>
    </xf>
    <xf numFmtId="0" fontId="88" fillId="0" borderId="24" xfId="0" applyFont="1" applyBorder="1" applyAlignment="1">
      <alignment horizontal="center" vertical="top" textRotation="180" wrapText="1"/>
    </xf>
    <xf numFmtId="0" fontId="89" fillId="0" borderId="0" xfId="0" applyFont="1">
      <alignment vertical="center"/>
    </xf>
    <xf numFmtId="0" fontId="51" fillId="71" borderId="19" xfId="0" applyFont="1" applyFill="1" applyBorder="1">
      <alignment vertical="center"/>
    </xf>
    <xf numFmtId="176" fontId="51" fillId="0" borderId="19" xfId="0" applyNumberFormat="1" applyFont="1" applyFill="1" applyBorder="1">
      <alignment vertical="center"/>
    </xf>
    <xf numFmtId="49" fontId="51" fillId="0" borderId="31" xfId="0" applyNumberFormat="1" applyFont="1" applyBorder="1">
      <alignment vertical="center"/>
    </xf>
    <xf numFmtId="0" fontId="51" fillId="51" borderId="19" xfId="0" applyFont="1" applyFill="1" applyBorder="1">
      <alignment vertical="center"/>
    </xf>
    <xf numFmtId="55" fontId="51" fillId="51" borderId="19" xfId="0" applyNumberFormat="1" applyFont="1" applyFill="1" applyBorder="1">
      <alignment vertical="center"/>
    </xf>
    <xf numFmtId="176" fontId="51" fillId="51" borderId="19" xfId="0" applyNumberFormat="1" applyFont="1" applyFill="1" applyBorder="1">
      <alignment vertical="center"/>
    </xf>
    <xf numFmtId="49" fontId="51" fillId="51" borderId="19" xfId="0" applyNumberFormat="1" applyFont="1" applyFill="1" applyBorder="1">
      <alignment vertical="center"/>
    </xf>
    <xf numFmtId="0" fontId="51" fillId="51" borderId="0" xfId="0" applyFont="1" applyFill="1" applyBorder="1">
      <alignment vertical="center"/>
    </xf>
    <xf numFmtId="55" fontId="51" fillId="51" borderId="0" xfId="0" applyNumberFormat="1" applyFont="1" applyFill="1" applyBorder="1">
      <alignment vertical="center"/>
    </xf>
    <xf numFmtId="176" fontId="51" fillId="51" borderId="0" xfId="0" applyNumberFormat="1" applyFont="1" applyFill="1" applyBorder="1">
      <alignment vertical="center"/>
    </xf>
    <xf numFmtId="0" fontId="90" fillId="0" borderId="30" xfId="0" applyFont="1" applyBorder="1" applyAlignment="1">
      <alignment horizontal="center" vertical="top" textRotation="180" wrapText="1"/>
    </xf>
    <xf numFmtId="0" fontId="91" fillId="0" borderId="0" xfId="0" applyFont="1" applyAlignment="1">
      <alignment horizontal="right" vertical="center"/>
    </xf>
    <xf numFmtId="181" fontId="91" fillId="0" borderId="32" xfId="0" applyNumberFormat="1" applyFont="1" applyBorder="1">
      <alignment vertical="center"/>
    </xf>
    <xf numFmtId="181" fontId="91" fillId="0" borderId="24" xfId="0" applyNumberFormat="1" applyFont="1" applyBorder="1">
      <alignment vertical="center"/>
    </xf>
    <xf numFmtId="182" fontId="93" fillId="0" borderId="0" xfId="277" applyNumberFormat="1" applyFont="1" applyFill="1" applyAlignment="1">
      <alignment horizontal="center" vertical="center" wrapText="1"/>
    </xf>
    <xf numFmtId="49" fontId="93" fillId="0" borderId="0" xfId="277" applyNumberFormat="1" applyFont="1" applyFill="1" applyAlignment="1">
      <alignment vertical="center"/>
    </xf>
    <xf numFmtId="0" fontId="93" fillId="0" borderId="0" xfId="277" applyFont="1" applyFill="1" applyAlignment="1">
      <alignment vertical="center"/>
    </xf>
    <xf numFmtId="0" fontId="93" fillId="0" borderId="23" xfId="277" applyFont="1" applyFill="1" applyBorder="1" applyAlignment="1">
      <alignment vertical="top" wrapText="1"/>
    </xf>
    <xf numFmtId="0" fontId="93" fillId="0" borderId="23" xfId="277" applyFont="1" applyFill="1" applyBorder="1" applyAlignment="1">
      <alignment vertical="center" wrapText="1"/>
    </xf>
    <xf numFmtId="0" fontId="94" fillId="0" borderId="0" xfId="277" applyFont="1" applyFill="1" applyAlignment="1">
      <alignment vertical="center"/>
    </xf>
    <xf numFmtId="49" fontId="93" fillId="0" borderId="23" xfId="277" applyNumberFormat="1" applyFont="1" applyFill="1" applyBorder="1" applyAlignment="1">
      <alignment vertical="center" wrapText="1"/>
    </xf>
    <xf numFmtId="49" fontId="93" fillId="0" borderId="0" xfId="277" applyNumberFormat="1" applyFont="1" applyAlignment="1">
      <alignment vertical="center"/>
    </xf>
    <xf numFmtId="187" fontId="93" fillId="0" borderId="0" xfId="277" applyNumberFormat="1" applyFont="1" applyFill="1" applyAlignment="1">
      <alignment vertical="center"/>
    </xf>
    <xf numFmtId="0" fontId="93" fillId="0" borderId="0" xfId="277" applyFont="1" applyAlignment="1">
      <alignment vertical="center" wrapText="1"/>
    </xf>
    <xf numFmtId="0" fontId="93" fillId="0" borderId="0" xfId="277" applyFont="1" applyAlignment="1">
      <alignment vertical="center"/>
    </xf>
    <xf numFmtId="0" fontId="93" fillId="0" borderId="29" xfId="277" applyFont="1" applyBorder="1" applyAlignment="1">
      <alignment vertical="top" wrapText="1"/>
    </xf>
    <xf numFmtId="0" fontId="93" fillId="0" borderId="0" xfId="277" applyFont="1" applyFill="1" applyAlignment="1">
      <alignment horizontal="left" vertical="center"/>
    </xf>
    <xf numFmtId="49" fontId="93" fillId="0" borderId="0" xfId="277" applyNumberFormat="1" applyFont="1" applyFill="1" applyAlignment="1">
      <alignment vertical="center" textRotation="255" wrapText="1"/>
    </xf>
    <xf numFmtId="0" fontId="94" fillId="0" borderId="0" xfId="277" applyFont="1" applyAlignment="1">
      <alignment vertical="center"/>
    </xf>
    <xf numFmtId="185" fontId="93" fillId="0" borderId="0" xfId="277" applyNumberFormat="1" applyFont="1" applyFill="1" applyBorder="1" applyAlignment="1">
      <alignment vertical="center"/>
    </xf>
    <xf numFmtId="186" fontId="93" fillId="0" borderId="0" xfId="277" applyNumberFormat="1" applyFont="1" applyFill="1" applyBorder="1" applyAlignment="1">
      <alignment vertical="center"/>
    </xf>
    <xf numFmtId="184" fontId="93" fillId="0" borderId="23" xfId="277" applyNumberFormat="1" applyFont="1" applyFill="1" applyBorder="1" applyAlignment="1">
      <alignment vertical="center" shrinkToFit="1"/>
    </xf>
    <xf numFmtId="0" fontId="93" fillId="0" borderId="0" xfId="277" applyFont="1" applyAlignment="1">
      <alignment horizontal="left" vertical="center"/>
    </xf>
    <xf numFmtId="184" fontId="93" fillId="0" borderId="0" xfId="277" applyNumberFormat="1" applyFont="1" applyAlignment="1">
      <alignment vertical="center"/>
    </xf>
    <xf numFmtId="0" fontId="93" fillId="0" borderId="0" xfId="277" applyFont="1" applyFill="1" applyBorder="1" applyAlignment="1">
      <alignment horizontal="right" vertical="center" wrapText="1"/>
    </xf>
    <xf numFmtId="0" fontId="93" fillId="0" borderId="0" xfId="277" applyFont="1" applyFill="1" applyAlignment="1">
      <alignment vertical="center" wrapText="1"/>
    </xf>
    <xf numFmtId="187" fontId="93" fillId="0" borderId="0" xfId="277" applyNumberFormat="1" applyFont="1" applyAlignment="1">
      <alignment vertical="center"/>
    </xf>
    <xf numFmtId="49" fontId="93" fillId="0" borderId="0" xfId="277" applyNumberFormat="1" applyFont="1" applyAlignment="1">
      <alignment horizontal="left" vertical="center"/>
    </xf>
    <xf numFmtId="0" fontId="93" fillId="0" borderId="23" xfId="277" applyFont="1" applyBorder="1" applyAlignment="1">
      <alignment horizontal="left" vertical="center" wrapText="1"/>
    </xf>
    <xf numFmtId="49" fontId="93" fillId="0" borderId="23" xfId="277" applyNumberFormat="1" applyFont="1" applyBorder="1" applyAlignment="1">
      <alignment horizontal="left" vertical="center" wrapText="1"/>
    </xf>
    <xf numFmtId="49" fontId="93" fillId="0" borderId="0" xfId="277" applyNumberFormat="1" applyFont="1" applyFill="1" applyBorder="1" applyAlignment="1">
      <alignment horizontal="right" vertical="center" wrapText="1"/>
    </xf>
    <xf numFmtId="49" fontId="95" fillId="0" borderId="0" xfId="277" applyNumberFormat="1" applyFont="1" applyFill="1" applyBorder="1" applyAlignment="1">
      <alignment horizontal="right" vertical="center" wrapText="1"/>
    </xf>
    <xf numFmtId="0" fontId="95" fillId="0" borderId="23" xfId="277" applyFont="1" applyFill="1" applyBorder="1" applyAlignment="1">
      <alignment vertical="top" wrapText="1"/>
    </xf>
    <xf numFmtId="184" fontId="93" fillId="0" borderId="23" xfId="278" applyNumberFormat="1" applyFont="1" applyFill="1" applyBorder="1" applyAlignment="1">
      <alignment vertical="center" shrinkToFit="1"/>
    </xf>
    <xf numFmtId="184" fontId="93" fillId="0" borderId="23" xfId="277" applyNumberFormat="1" applyFont="1" applyBorder="1" applyAlignment="1">
      <alignment vertical="center" shrinkToFit="1"/>
    </xf>
    <xf numFmtId="184" fontId="93" fillId="0" borderId="23" xfId="278" applyNumberFormat="1" applyFont="1" applyBorder="1" applyAlignment="1">
      <alignment vertical="center" shrinkToFit="1"/>
    </xf>
  </cellXfs>
  <cellStyles count="279">
    <cellStyle name="20% - アクセント 1 2" xfId="3" xr:uid="{00000000-0005-0000-0000-000000000000}"/>
    <cellStyle name="20% - アクセント 1 2 2" xfId="188" xr:uid="{00000000-0005-0000-0000-000001000000}"/>
    <cellStyle name="20% - アクセント 1 3" xfId="4" xr:uid="{00000000-0005-0000-0000-000002000000}"/>
    <cellStyle name="20% - アクセント 2 2" xfId="5" xr:uid="{00000000-0005-0000-0000-000003000000}"/>
    <cellStyle name="20% - アクセント 2 2 2" xfId="187" xr:uid="{00000000-0005-0000-0000-000004000000}"/>
    <cellStyle name="20% - アクセント 2 3" xfId="6" xr:uid="{00000000-0005-0000-0000-000005000000}"/>
    <cellStyle name="20% - アクセント 3 2" xfId="7" xr:uid="{00000000-0005-0000-0000-000006000000}"/>
    <cellStyle name="20% - アクセント 3 2 2" xfId="186" xr:uid="{00000000-0005-0000-0000-000007000000}"/>
    <cellStyle name="20% - アクセント 3 3" xfId="8" xr:uid="{00000000-0005-0000-0000-000008000000}"/>
    <cellStyle name="20% - アクセント 4 2" xfId="9" xr:uid="{00000000-0005-0000-0000-000009000000}"/>
    <cellStyle name="20% - アクセント 4 2 2" xfId="185" xr:uid="{00000000-0005-0000-0000-00000A000000}"/>
    <cellStyle name="20% - アクセント 4 3" xfId="10" xr:uid="{00000000-0005-0000-0000-00000B000000}"/>
    <cellStyle name="20% - アクセント 5 2" xfId="11" xr:uid="{00000000-0005-0000-0000-00000C000000}"/>
    <cellStyle name="20% - アクセント 5 2 2" xfId="184" xr:uid="{00000000-0005-0000-0000-00000D000000}"/>
    <cellStyle name="20% - アクセント 5 3" xfId="12" xr:uid="{00000000-0005-0000-0000-00000E000000}"/>
    <cellStyle name="20% - アクセント 6 2" xfId="13" xr:uid="{00000000-0005-0000-0000-00000F000000}"/>
    <cellStyle name="20% - アクセント 6 2 2" xfId="183" xr:uid="{00000000-0005-0000-0000-000010000000}"/>
    <cellStyle name="20% - アクセント 6 3" xfId="14" xr:uid="{00000000-0005-0000-0000-000011000000}"/>
    <cellStyle name="40% - アクセント 1 2" xfId="15" xr:uid="{00000000-0005-0000-0000-000012000000}"/>
    <cellStyle name="40% - アクセント 1 2 2" xfId="182" xr:uid="{00000000-0005-0000-0000-000013000000}"/>
    <cellStyle name="40% - アクセント 1 3" xfId="16" xr:uid="{00000000-0005-0000-0000-000014000000}"/>
    <cellStyle name="40% - アクセント 2 2" xfId="17" xr:uid="{00000000-0005-0000-0000-000015000000}"/>
    <cellStyle name="40% - アクセント 2 2 2" xfId="181" xr:uid="{00000000-0005-0000-0000-000016000000}"/>
    <cellStyle name="40% - アクセント 2 3" xfId="18" xr:uid="{00000000-0005-0000-0000-000017000000}"/>
    <cellStyle name="40% - アクセント 3 2" xfId="19" xr:uid="{00000000-0005-0000-0000-000018000000}"/>
    <cellStyle name="40% - アクセント 3 2 2" xfId="180" xr:uid="{00000000-0005-0000-0000-000019000000}"/>
    <cellStyle name="40% - アクセント 3 3" xfId="20" xr:uid="{00000000-0005-0000-0000-00001A000000}"/>
    <cellStyle name="40% - アクセント 4 2" xfId="21" xr:uid="{00000000-0005-0000-0000-00001B000000}"/>
    <cellStyle name="40% - アクセント 4 2 2" xfId="179" xr:uid="{00000000-0005-0000-0000-00001C000000}"/>
    <cellStyle name="40% - アクセント 4 3" xfId="22" xr:uid="{00000000-0005-0000-0000-00001D000000}"/>
    <cellStyle name="40% - アクセント 5 2" xfId="23" xr:uid="{00000000-0005-0000-0000-00001E000000}"/>
    <cellStyle name="40% - アクセント 5 2 2" xfId="178" xr:uid="{00000000-0005-0000-0000-00001F000000}"/>
    <cellStyle name="40% - アクセント 5 3" xfId="24" xr:uid="{00000000-0005-0000-0000-000020000000}"/>
    <cellStyle name="40% - アクセント 6 2" xfId="25" xr:uid="{00000000-0005-0000-0000-000021000000}"/>
    <cellStyle name="40% - アクセント 6 2 2" xfId="177" xr:uid="{00000000-0005-0000-0000-000022000000}"/>
    <cellStyle name="40% - アクセント 6 3" xfId="26" xr:uid="{00000000-0005-0000-0000-000023000000}"/>
    <cellStyle name="60% - アクセント 1 2" xfId="27" xr:uid="{00000000-0005-0000-0000-000024000000}"/>
    <cellStyle name="60% - アクセント 1 2 2" xfId="176" xr:uid="{00000000-0005-0000-0000-000025000000}"/>
    <cellStyle name="60% - アクセント 1 3" xfId="28" xr:uid="{00000000-0005-0000-0000-000026000000}"/>
    <cellStyle name="60% - アクセント 2 2" xfId="29" xr:uid="{00000000-0005-0000-0000-000027000000}"/>
    <cellStyle name="60% - アクセント 2 2 2" xfId="175" xr:uid="{00000000-0005-0000-0000-000028000000}"/>
    <cellStyle name="60% - アクセント 2 3" xfId="30" xr:uid="{00000000-0005-0000-0000-000029000000}"/>
    <cellStyle name="60% - アクセント 3 2" xfId="31" xr:uid="{00000000-0005-0000-0000-00002A000000}"/>
    <cellStyle name="60% - アクセント 3 2 2" xfId="174" xr:uid="{00000000-0005-0000-0000-00002B000000}"/>
    <cellStyle name="60% - アクセント 3 3" xfId="32" xr:uid="{00000000-0005-0000-0000-00002C000000}"/>
    <cellStyle name="60% - アクセント 4 2" xfId="33" xr:uid="{00000000-0005-0000-0000-00002D000000}"/>
    <cellStyle name="60% - アクセント 4 2 2" xfId="173" xr:uid="{00000000-0005-0000-0000-00002E000000}"/>
    <cellStyle name="60% - アクセント 4 3" xfId="34" xr:uid="{00000000-0005-0000-0000-00002F000000}"/>
    <cellStyle name="60% - アクセント 5 2" xfId="35" xr:uid="{00000000-0005-0000-0000-000030000000}"/>
    <cellStyle name="60% - アクセント 5 2 2" xfId="172" xr:uid="{00000000-0005-0000-0000-000031000000}"/>
    <cellStyle name="60% - アクセント 5 3" xfId="36" xr:uid="{00000000-0005-0000-0000-000032000000}"/>
    <cellStyle name="60% - アクセント 6 2" xfId="37" xr:uid="{00000000-0005-0000-0000-000033000000}"/>
    <cellStyle name="60% - アクセント 6 2 2" xfId="171" xr:uid="{00000000-0005-0000-0000-000034000000}"/>
    <cellStyle name="60% - アクセント 6 3" xfId="38" xr:uid="{00000000-0005-0000-0000-000035000000}"/>
    <cellStyle name="Calc Currency (0)" xfId="39" xr:uid="{00000000-0005-0000-0000-000036000000}"/>
    <cellStyle name="Grey" xfId="263" xr:uid="{00000000-0005-0000-0000-000037000000}"/>
    <cellStyle name="Header1" xfId="40" xr:uid="{00000000-0005-0000-0000-000038000000}"/>
    <cellStyle name="Header2" xfId="41" xr:uid="{00000000-0005-0000-0000-000039000000}"/>
    <cellStyle name="Header2 2" xfId="190" xr:uid="{00000000-0005-0000-0000-00003A000000}"/>
    <cellStyle name="Header2 2 2" xfId="206" xr:uid="{00000000-0005-0000-0000-00003B000000}"/>
    <cellStyle name="Header2 2 2 2" xfId="225" xr:uid="{00000000-0005-0000-0000-00003C000000}"/>
    <cellStyle name="Header2 2 3" xfId="215" xr:uid="{00000000-0005-0000-0000-00003D000000}"/>
    <cellStyle name="Header2 3" xfId="195" xr:uid="{00000000-0005-0000-0000-00003E000000}"/>
    <cellStyle name="Header2 3 2" xfId="221" xr:uid="{00000000-0005-0000-0000-00003F000000}"/>
    <cellStyle name="Header2 4" xfId="211" xr:uid="{00000000-0005-0000-0000-000040000000}"/>
    <cellStyle name="Header2 5" xfId="131" xr:uid="{00000000-0005-0000-0000-000041000000}"/>
    <cellStyle name="Input [yellow]" xfId="264" xr:uid="{00000000-0005-0000-0000-000042000000}"/>
    <cellStyle name="Normal - Style1" xfId="265" xr:uid="{00000000-0005-0000-0000-000043000000}"/>
    <cellStyle name="Normal_#18-Internet" xfId="42" xr:uid="{00000000-0005-0000-0000-000044000000}"/>
    <cellStyle name="oft Excel]_x000d__x000a_Options5=1667_x000d__x000a_Options3=0_x000d__x000a_Basics=1_x000d__x000a_USER=アサヒ_x000d__x000a_CBTLOCATION=A:\MSOFFICE\EXCEL5\EXCELCBT_x000d__x000a_Pos=5,14,628" xfId="266" xr:uid="{00000000-0005-0000-0000-000045000000}"/>
    <cellStyle name="Percent [2]" xfId="267" xr:uid="{00000000-0005-0000-0000-000046000000}"/>
    <cellStyle name="アクセント 1 2" xfId="43" xr:uid="{00000000-0005-0000-0000-000047000000}"/>
    <cellStyle name="アクセント 1 2 2" xfId="170" xr:uid="{00000000-0005-0000-0000-000048000000}"/>
    <cellStyle name="アクセント 1 3" xfId="44" xr:uid="{00000000-0005-0000-0000-000049000000}"/>
    <cellStyle name="アクセント 2 2" xfId="45" xr:uid="{00000000-0005-0000-0000-00004A000000}"/>
    <cellStyle name="アクセント 2 2 2" xfId="169" xr:uid="{00000000-0005-0000-0000-00004B000000}"/>
    <cellStyle name="アクセント 2 3" xfId="46" xr:uid="{00000000-0005-0000-0000-00004C000000}"/>
    <cellStyle name="アクセント 3 2" xfId="47" xr:uid="{00000000-0005-0000-0000-00004D000000}"/>
    <cellStyle name="アクセント 3 2 2" xfId="168" xr:uid="{00000000-0005-0000-0000-00004E000000}"/>
    <cellStyle name="アクセント 3 3" xfId="48" xr:uid="{00000000-0005-0000-0000-00004F000000}"/>
    <cellStyle name="アクセント 4 2" xfId="49" xr:uid="{00000000-0005-0000-0000-000050000000}"/>
    <cellStyle name="アクセント 4 2 2" xfId="167" xr:uid="{00000000-0005-0000-0000-000051000000}"/>
    <cellStyle name="アクセント 4 3" xfId="50" xr:uid="{00000000-0005-0000-0000-000052000000}"/>
    <cellStyle name="アクセント 5 2" xfId="51" xr:uid="{00000000-0005-0000-0000-000053000000}"/>
    <cellStyle name="アクセント 5 2 2" xfId="166" xr:uid="{00000000-0005-0000-0000-000054000000}"/>
    <cellStyle name="アクセント 5 3" xfId="52" xr:uid="{00000000-0005-0000-0000-000055000000}"/>
    <cellStyle name="アクセント 6 2" xfId="53" xr:uid="{00000000-0005-0000-0000-000056000000}"/>
    <cellStyle name="アクセント 6 2 2" xfId="165" xr:uid="{00000000-0005-0000-0000-000057000000}"/>
    <cellStyle name="アクセント 6 3" xfId="54" xr:uid="{00000000-0005-0000-0000-000058000000}"/>
    <cellStyle name="ｶﾃｺﾞﾘｰ 9ﾎﾟ" xfId="234" xr:uid="{00000000-0005-0000-0000-000059000000}"/>
    <cellStyle name="ｶﾗﾑ7S(0)" xfId="235" xr:uid="{00000000-0005-0000-0000-00005A000000}"/>
    <cellStyle name="タイトル 2" xfId="119" xr:uid="{00000000-0005-0000-0000-00005B000000}"/>
    <cellStyle name="タイトル 2 2" xfId="164" xr:uid="{00000000-0005-0000-0000-00005C000000}"/>
    <cellStyle name="チェック セル 2" xfId="55" xr:uid="{00000000-0005-0000-0000-00005D000000}"/>
    <cellStyle name="チェック セル 2 2" xfId="163" xr:uid="{00000000-0005-0000-0000-00005E000000}"/>
    <cellStyle name="チェック セル 3" xfId="56" xr:uid="{00000000-0005-0000-0000-00005F000000}"/>
    <cellStyle name="どちらでもない 2" xfId="57" xr:uid="{00000000-0005-0000-0000-000060000000}"/>
    <cellStyle name="どちらでもない 2 2" xfId="162" xr:uid="{00000000-0005-0000-0000-000061000000}"/>
    <cellStyle name="どちらでもない 3" xfId="58" xr:uid="{00000000-0005-0000-0000-000062000000}"/>
    <cellStyle name="パーセント 2" xfId="59" xr:uid="{00000000-0005-0000-0000-000063000000}"/>
    <cellStyle name="パーセント 2 2" xfId="60" xr:uid="{00000000-0005-0000-0000-000064000000}"/>
    <cellStyle name="パーセント 2 3" xfId="136" xr:uid="{00000000-0005-0000-0000-000065000000}"/>
    <cellStyle name="パーセント 3" xfId="61" xr:uid="{00000000-0005-0000-0000-000066000000}"/>
    <cellStyle name="パーセント 4" xfId="116" xr:uid="{00000000-0005-0000-0000-000067000000}"/>
    <cellStyle name="パーセント 5" xfId="127" xr:uid="{00000000-0005-0000-0000-000068000000}"/>
    <cellStyle name="ハイパーリンク 2" xfId="62" xr:uid="{00000000-0005-0000-0000-000069000000}"/>
    <cellStyle name="メモ 2" xfId="63" xr:uid="{00000000-0005-0000-0000-00006A000000}"/>
    <cellStyle name="メモ 2 2" xfId="199" xr:uid="{00000000-0005-0000-0000-00006B000000}"/>
    <cellStyle name="メモ 2 2 2" xfId="231" xr:uid="{00000000-0005-0000-0000-00006C000000}"/>
    <cellStyle name="メモ 2 3" xfId="144" xr:uid="{00000000-0005-0000-0000-00006D000000}"/>
    <cellStyle name="メモ 3" xfId="64" xr:uid="{00000000-0005-0000-0000-00006E000000}"/>
    <cellStyle name="メモ 3 2" xfId="204" xr:uid="{00000000-0005-0000-0000-00006F000000}"/>
    <cellStyle name="メモ 3 2 2" xfId="226" xr:uid="{00000000-0005-0000-0000-000070000000}"/>
    <cellStyle name="メモ 3 3" xfId="161" xr:uid="{00000000-0005-0000-0000-000071000000}"/>
    <cellStyle name="リンク セル 2" xfId="65" xr:uid="{00000000-0005-0000-0000-000072000000}"/>
    <cellStyle name="リンク セル 2 2" xfId="160" xr:uid="{00000000-0005-0000-0000-000073000000}"/>
    <cellStyle name="リンク セル 3" xfId="66" xr:uid="{00000000-0005-0000-0000-000074000000}"/>
    <cellStyle name="悪い 2" xfId="67" xr:uid="{00000000-0005-0000-0000-000075000000}"/>
    <cellStyle name="悪い 2 2" xfId="159" xr:uid="{00000000-0005-0000-0000-000076000000}"/>
    <cellStyle name="悪い 3" xfId="68" xr:uid="{00000000-0005-0000-0000-000077000000}"/>
    <cellStyle name="計算 2" xfId="69" xr:uid="{00000000-0005-0000-0000-000078000000}"/>
    <cellStyle name="計算 2 2" xfId="203" xr:uid="{00000000-0005-0000-0000-000079000000}"/>
    <cellStyle name="計算 2 2 2" xfId="227" xr:uid="{00000000-0005-0000-0000-00007A000000}"/>
    <cellStyle name="計算 2 3" xfId="158" xr:uid="{00000000-0005-0000-0000-00007B000000}"/>
    <cellStyle name="計算 3" xfId="70" xr:uid="{00000000-0005-0000-0000-00007C000000}"/>
    <cellStyle name="警告文 2" xfId="71" xr:uid="{00000000-0005-0000-0000-00007D000000}"/>
    <cellStyle name="警告文 2 2" xfId="157" xr:uid="{00000000-0005-0000-0000-00007E000000}"/>
    <cellStyle name="警告文 3" xfId="72" xr:uid="{00000000-0005-0000-0000-00007F000000}"/>
    <cellStyle name="桁区切り 2" xfId="73" xr:uid="{00000000-0005-0000-0000-000080000000}"/>
    <cellStyle name="桁区切り 2 2" xfId="137" xr:uid="{00000000-0005-0000-0000-000081000000}"/>
    <cellStyle name="見出し 1 2" xfId="74" xr:uid="{00000000-0005-0000-0000-000082000000}"/>
    <cellStyle name="見出し 1 2 2" xfId="156" xr:uid="{00000000-0005-0000-0000-000083000000}"/>
    <cellStyle name="見出し 1 3" xfId="120" xr:uid="{00000000-0005-0000-0000-000084000000}"/>
    <cellStyle name="見出し 2 2" xfId="75" xr:uid="{00000000-0005-0000-0000-000085000000}"/>
    <cellStyle name="見出し 2 2 2" xfId="155" xr:uid="{00000000-0005-0000-0000-000086000000}"/>
    <cellStyle name="見出し 2 3" xfId="121" xr:uid="{00000000-0005-0000-0000-000087000000}"/>
    <cellStyle name="見出し 3 2" xfId="76" xr:uid="{00000000-0005-0000-0000-000088000000}"/>
    <cellStyle name="見出し 3 2 2" xfId="154" xr:uid="{00000000-0005-0000-0000-000089000000}"/>
    <cellStyle name="見出し 3 3" xfId="122" xr:uid="{00000000-0005-0000-0000-00008A000000}"/>
    <cellStyle name="見出し 4 2" xfId="77" xr:uid="{00000000-0005-0000-0000-00008B000000}"/>
    <cellStyle name="見出し 4 2 2" xfId="153" xr:uid="{00000000-0005-0000-0000-00008C000000}"/>
    <cellStyle name="見出し 4 3" xfId="123" xr:uid="{00000000-0005-0000-0000-00008D000000}"/>
    <cellStyle name="集計 2" xfId="78" xr:uid="{00000000-0005-0000-0000-00008E000000}"/>
    <cellStyle name="集計 2 2" xfId="202" xr:uid="{00000000-0005-0000-0000-00008F000000}"/>
    <cellStyle name="集計 2 2 2" xfId="228" xr:uid="{00000000-0005-0000-0000-000090000000}"/>
    <cellStyle name="集計 2 3" xfId="216" xr:uid="{00000000-0005-0000-0000-000091000000}"/>
    <cellStyle name="集計 2 4" xfId="152" xr:uid="{00000000-0005-0000-0000-000092000000}"/>
    <cellStyle name="集計 3" xfId="79" xr:uid="{00000000-0005-0000-0000-000093000000}"/>
    <cellStyle name="出力 2" xfId="80" xr:uid="{00000000-0005-0000-0000-000094000000}"/>
    <cellStyle name="出力 2 2" xfId="201" xr:uid="{00000000-0005-0000-0000-000095000000}"/>
    <cellStyle name="出力 2 2 2" xfId="229" xr:uid="{00000000-0005-0000-0000-000096000000}"/>
    <cellStyle name="出力 2 3" xfId="217" xr:uid="{00000000-0005-0000-0000-000097000000}"/>
    <cellStyle name="出力 2 4" xfId="151" xr:uid="{00000000-0005-0000-0000-000098000000}"/>
    <cellStyle name="出力 3" xfId="81" xr:uid="{00000000-0005-0000-0000-000099000000}"/>
    <cellStyle name="説明文 2" xfId="82" xr:uid="{00000000-0005-0000-0000-00009A000000}"/>
    <cellStyle name="説明文 2 2" xfId="150" xr:uid="{00000000-0005-0000-0000-00009B000000}"/>
    <cellStyle name="説明文 3" xfId="83" xr:uid="{00000000-0005-0000-0000-00009C000000}"/>
    <cellStyle name="通貨 2" xfId="84" xr:uid="{00000000-0005-0000-0000-00009D000000}"/>
    <cellStyle name="通貨 2 2" xfId="259" xr:uid="{00000000-0005-0000-0000-00009E000000}"/>
    <cellStyle name="入力 2" xfId="85" xr:uid="{00000000-0005-0000-0000-00009F000000}"/>
    <cellStyle name="入力 2 2" xfId="200" xr:uid="{00000000-0005-0000-0000-0000A0000000}"/>
    <cellStyle name="入力 2 2 2" xfId="230" xr:uid="{00000000-0005-0000-0000-0000A1000000}"/>
    <cellStyle name="入力 2 3" xfId="149" xr:uid="{00000000-0005-0000-0000-0000A2000000}"/>
    <cellStyle name="入力 3" xfId="86" xr:uid="{00000000-0005-0000-0000-0000A3000000}"/>
    <cellStyle name="標準" xfId="0" builtinId="0"/>
    <cellStyle name="標準 10" xfId="87" xr:uid="{00000000-0005-0000-0000-0000A5000000}"/>
    <cellStyle name="標準 10 2" xfId="268" xr:uid="{00000000-0005-0000-0000-0000A6000000}"/>
    <cellStyle name="標準 10 3" xfId="253" xr:uid="{00000000-0005-0000-0000-0000A7000000}"/>
    <cellStyle name="標準 11" xfId="88" xr:uid="{00000000-0005-0000-0000-0000A8000000}"/>
    <cellStyle name="標準 11 2" xfId="274" xr:uid="{00000000-0005-0000-0000-0000A9000000}"/>
    <cellStyle name="標準 11 3" xfId="260" xr:uid="{00000000-0005-0000-0000-0000AA000000}"/>
    <cellStyle name="標準 12" xfId="89" xr:uid="{00000000-0005-0000-0000-0000AB000000}"/>
    <cellStyle name="標準 12 2" xfId="138" xr:uid="{00000000-0005-0000-0000-0000AC000000}"/>
    <cellStyle name="標準 13" xfId="90" xr:uid="{00000000-0005-0000-0000-0000AD000000}"/>
    <cellStyle name="標準 13 2" xfId="241" xr:uid="{00000000-0005-0000-0000-0000AE000000}"/>
    <cellStyle name="標準 14" xfId="91" xr:uid="{00000000-0005-0000-0000-0000AF000000}"/>
    <cellStyle name="標準 14 2" xfId="261" xr:uid="{00000000-0005-0000-0000-0000B0000000}"/>
    <cellStyle name="標準 15" xfId="92" xr:uid="{00000000-0005-0000-0000-0000B1000000}"/>
    <cellStyle name="標準 16" xfId="93" xr:uid="{00000000-0005-0000-0000-0000B2000000}"/>
    <cellStyle name="標準 17" xfId="94" xr:uid="{00000000-0005-0000-0000-0000B3000000}"/>
    <cellStyle name="標準 18" xfId="115" xr:uid="{00000000-0005-0000-0000-0000B4000000}"/>
    <cellStyle name="標準 19" xfId="117" xr:uid="{00000000-0005-0000-0000-0000B5000000}"/>
    <cellStyle name="標準 19 2" xfId="275" xr:uid="{00000000-0005-0000-0000-0000B6000000}"/>
    <cellStyle name="標準 2" xfId="2" xr:uid="{00000000-0005-0000-0000-0000B7000000}"/>
    <cellStyle name="標準 2 10" xfId="95" xr:uid="{00000000-0005-0000-0000-0000B8000000}"/>
    <cellStyle name="標準 2 2" xfId="96" xr:uid="{00000000-0005-0000-0000-0000B9000000}"/>
    <cellStyle name="標準 2 2 2" xfId="143" xr:uid="{00000000-0005-0000-0000-0000BA000000}"/>
    <cellStyle name="標準 2 2 2 2" xfId="198" xr:uid="{00000000-0005-0000-0000-0000BB000000}"/>
    <cellStyle name="標準 2 2 2 2 2" xfId="232" xr:uid="{00000000-0005-0000-0000-0000BC000000}"/>
    <cellStyle name="標準 2 2 2 3" xfId="219" xr:uid="{00000000-0005-0000-0000-0000BD000000}"/>
    <cellStyle name="標準 2 2 2 4" xfId="252" xr:uid="{00000000-0005-0000-0000-0000BE000000}"/>
    <cellStyle name="標準 2 2 3" xfId="237" xr:uid="{00000000-0005-0000-0000-0000BF000000}"/>
    <cellStyle name="標準 2 2 4" xfId="128" xr:uid="{00000000-0005-0000-0000-0000C0000000}"/>
    <cellStyle name="標準 2 3" xfId="97" xr:uid="{00000000-0005-0000-0000-0000C1000000}"/>
    <cellStyle name="標準 2 3 2" xfId="251" xr:uid="{00000000-0005-0000-0000-0000C2000000}"/>
    <cellStyle name="標準 2 3 3" xfId="240" xr:uid="{00000000-0005-0000-0000-0000C3000000}"/>
    <cellStyle name="標準 2 3 4" xfId="132" xr:uid="{00000000-0005-0000-0000-0000C4000000}"/>
    <cellStyle name="標準 2 4" xfId="118" xr:uid="{00000000-0005-0000-0000-0000C5000000}"/>
    <cellStyle name="標準 2 4 2" xfId="257" xr:uid="{00000000-0005-0000-0000-0000C6000000}"/>
    <cellStyle name="標準 2 4 3" xfId="148" xr:uid="{00000000-0005-0000-0000-0000C7000000}"/>
    <cellStyle name="標準 2 5" xfId="236" xr:uid="{00000000-0005-0000-0000-0000C8000000}"/>
    <cellStyle name="標準 2 6" xfId="258" xr:uid="{00000000-0005-0000-0000-0000C9000000}"/>
    <cellStyle name="標準 2_【PBR5】機能イメージ確認（事業部と調整）i" xfId="133" xr:uid="{00000000-0005-0000-0000-0000CA000000}"/>
    <cellStyle name="標準 20" xfId="124" xr:uid="{00000000-0005-0000-0000-0000CB000000}"/>
    <cellStyle name="標準 20 2" xfId="126" xr:uid="{00000000-0005-0000-0000-0000CC000000}"/>
    <cellStyle name="標準 21" xfId="125" xr:uid="{00000000-0005-0000-0000-0000CD000000}"/>
    <cellStyle name="標準 22" xfId="276" xr:uid="{00000000-0005-0000-0000-0000CE000000}"/>
    <cellStyle name="標準 23" xfId="277" xr:uid="{ED636B08-2C85-4687-A5DA-CFBE6A2458C9}"/>
    <cellStyle name="標準 3" xfId="98" xr:uid="{00000000-0005-0000-0000-0000CF000000}"/>
    <cellStyle name="標準 3 2" xfId="99" xr:uid="{00000000-0005-0000-0000-0000D0000000}"/>
    <cellStyle name="標準 3 2 2" xfId="142" xr:uid="{00000000-0005-0000-0000-0000D1000000}"/>
    <cellStyle name="標準 3 2 3" xfId="242" xr:uid="{00000000-0005-0000-0000-0000D2000000}"/>
    <cellStyle name="標準 3 2 4" xfId="134" xr:uid="{00000000-0005-0000-0000-0000D3000000}"/>
    <cellStyle name="標準 3 3" xfId="100" xr:uid="{00000000-0005-0000-0000-0000D4000000}"/>
    <cellStyle name="標準 3 3 2" xfId="205" xr:uid="{00000000-0005-0000-0000-0000D5000000}"/>
    <cellStyle name="標準 3 3 3" xfId="218" xr:uid="{00000000-0005-0000-0000-0000D6000000}"/>
    <cellStyle name="標準 3 3 4" xfId="189" xr:uid="{00000000-0005-0000-0000-0000D7000000}"/>
    <cellStyle name="標準 3 4" xfId="101" xr:uid="{00000000-0005-0000-0000-0000D8000000}"/>
    <cellStyle name="標準 3 4 2" xfId="220" xr:uid="{00000000-0005-0000-0000-0000D9000000}"/>
    <cellStyle name="標準 3 4 3" xfId="249" xr:uid="{00000000-0005-0000-0000-0000DA000000}"/>
    <cellStyle name="標準 3 4 4" xfId="146" xr:uid="{00000000-0005-0000-0000-0000DB000000}"/>
    <cellStyle name="標準 3 5" xfId="194" xr:uid="{00000000-0005-0000-0000-0000DC000000}"/>
    <cellStyle name="標準 3 5 2" xfId="254" xr:uid="{00000000-0005-0000-0000-0000DD000000}"/>
    <cellStyle name="標準 3 6" xfId="210" xr:uid="{00000000-0005-0000-0000-0000DE000000}"/>
    <cellStyle name="標準 3 7" xfId="238" xr:uid="{00000000-0005-0000-0000-0000DF000000}"/>
    <cellStyle name="標準 3 8" xfId="269" xr:uid="{00000000-0005-0000-0000-0000E0000000}"/>
    <cellStyle name="標準 3 9" xfId="130" xr:uid="{00000000-0005-0000-0000-0000E1000000}"/>
    <cellStyle name="標準 4" xfId="102" xr:uid="{00000000-0005-0000-0000-0000E2000000}"/>
    <cellStyle name="標準 4 2" xfId="145" xr:uid="{00000000-0005-0000-0000-0000E3000000}"/>
    <cellStyle name="標準 4 2 2" xfId="262" xr:uid="{00000000-0005-0000-0000-0000E4000000}"/>
    <cellStyle name="標準 4 2 2 2" xfId="273" xr:uid="{00000000-0005-0000-0000-0000E5000000}"/>
    <cellStyle name="標準 4 2 3" xfId="271" xr:uid="{00000000-0005-0000-0000-0000E6000000}"/>
    <cellStyle name="標準 4 3" xfId="270" xr:uid="{00000000-0005-0000-0000-0000E7000000}"/>
    <cellStyle name="標準 4 4" xfId="129" xr:uid="{00000000-0005-0000-0000-0000E8000000}"/>
    <cellStyle name="標準 5" xfId="1" xr:uid="{00000000-0005-0000-0000-0000E9000000}"/>
    <cellStyle name="標準 5 2" xfId="103" xr:uid="{00000000-0005-0000-0000-0000EA000000}"/>
    <cellStyle name="標準 5 2 2" xfId="243" xr:uid="{00000000-0005-0000-0000-0000EB000000}"/>
    <cellStyle name="標準 5 3" xfId="135" xr:uid="{00000000-0005-0000-0000-0000EC000000}"/>
    <cellStyle name="標準 6" xfId="104" xr:uid="{00000000-0005-0000-0000-0000ED000000}"/>
    <cellStyle name="標準 6 2" xfId="105" xr:uid="{00000000-0005-0000-0000-0000EE000000}"/>
    <cellStyle name="標準 6 2 2" xfId="207" xr:uid="{00000000-0005-0000-0000-0000EF000000}"/>
    <cellStyle name="標準 6 2 3" xfId="222" xr:uid="{00000000-0005-0000-0000-0000F0000000}"/>
    <cellStyle name="標準 6 2 4" xfId="191" xr:uid="{00000000-0005-0000-0000-0000F1000000}"/>
    <cellStyle name="標準 6 3" xfId="106" xr:uid="{00000000-0005-0000-0000-0000F2000000}"/>
    <cellStyle name="標準 6 4" xfId="107" xr:uid="{00000000-0005-0000-0000-0000F3000000}"/>
    <cellStyle name="標準 6 4 2" xfId="212" xr:uid="{00000000-0005-0000-0000-0000F4000000}"/>
    <cellStyle name="標準 6 5" xfId="239" xr:uid="{00000000-0005-0000-0000-0000F5000000}"/>
    <cellStyle name="標準 6 6" xfId="272" xr:uid="{00000000-0005-0000-0000-0000F6000000}"/>
    <cellStyle name="標準 7" xfId="108" xr:uid="{00000000-0005-0000-0000-0000F7000000}"/>
    <cellStyle name="標準 7 2" xfId="109" xr:uid="{00000000-0005-0000-0000-0000F8000000}"/>
    <cellStyle name="標準 7 2 2" xfId="208" xr:uid="{00000000-0005-0000-0000-0000F9000000}"/>
    <cellStyle name="標準 7 2 3" xfId="223" xr:uid="{00000000-0005-0000-0000-0000FA000000}"/>
    <cellStyle name="標準 7 2 4" xfId="246" xr:uid="{00000000-0005-0000-0000-0000FB000000}"/>
    <cellStyle name="標準 7 2 5" xfId="192" xr:uid="{00000000-0005-0000-0000-0000FC000000}"/>
    <cellStyle name="標準 7 3" xfId="196" xr:uid="{00000000-0005-0000-0000-0000FD000000}"/>
    <cellStyle name="標準 7 3 2" xfId="255" xr:uid="{00000000-0005-0000-0000-0000FE000000}"/>
    <cellStyle name="標準 7 4" xfId="213" xr:uid="{00000000-0005-0000-0000-0000FF000000}"/>
    <cellStyle name="標準 7 5" xfId="244" xr:uid="{00000000-0005-0000-0000-000000010000}"/>
    <cellStyle name="標準 7 6" xfId="140" xr:uid="{00000000-0005-0000-0000-000001010000}"/>
    <cellStyle name="標準 8" xfId="110" xr:uid="{00000000-0005-0000-0000-000002010000}"/>
    <cellStyle name="標準 8 2" xfId="193" xr:uid="{00000000-0005-0000-0000-000003010000}"/>
    <cellStyle name="標準 8 2 2" xfId="209" xr:uid="{00000000-0005-0000-0000-000004010000}"/>
    <cellStyle name="標準 8 2 3" xfId="224" xr:uid="{00000000-0005-0000-0000-000005010000}"/>
    <cellStyle name="標準 8 2 4" xfId="247" xr:uid="{00000000-0005-0000-0000-000006010000}"/>
    <cellStyle name="標準 8 3" xfId="197" xr:uid="{00000000-0005-0000-0000-000007010000}"/>
    <cellStyle name="標準 8 3 2" xfId="250" xr:uid="{00000000-0005-0000-0000-000008010000}"/>
    <cellStyle name="標準 8 4" xfId="214" xr:uid="{00000000-0005-0000-0000-000009010000}"/>
    <cellStyle name="標準 8 4 2" xfId="256" xr:uid="{00000000-0005-0000-0000-00000A010000}"/>
    <cellStyle name="標準 8 5" xfId="245" xr:uid="{00000000-0005-0000-0000-00000B010000}"/>
    <cellStyle name="標準 8 6" xfId="141" xr:uid="{00000000-0005-0000-0000-00000C010000}"/>
    <cellStyle name="標準 9" xfId="111" xr:uid="{00000000-0005-0000-0000-00000D010000}"/>
    <cellStyle name="標準 9 2" xfId="248" xr:uid="{00000000-0005-0000-0000-00000E010000}"/>
    <cellStyle name="標準 9 3" xfId="233" xr:uid="{00000000-0005-0000-0000-00000F010000}"/>
    <cellStyle name="標準_Book2" xfId="278" xr:uid="{C2E6DD02-20BE-4A56-9577-42F61832465B}"/>
    <cellStyle name="未定義" xfId="112" xr:uid="{00000000-0005-0000-0000-000011010000}"/>
    <cellStyle name="未定義 2" xfId="139" xr:uid="{00000000-0005-0000-0000-000012010000}"/>
    <cellStyle name="良い 2" xfId="113" xr:uid="{00000000-0005-0000-0000-000013010000}"/>
    <cellStyle name="良い 2 2" xfId="147" xr:uid="{00000000-0005-0000-0000-000014010000}"/>
    <cellStyle name="良い 3" xfId="114" xr:uid="{00000000-0005-0000-0000-000015010000}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7ECEF4"/>
      <color rgb="FFB9E4F9"/>
      <color rgb="FFD9D9D9"/>
      <color rgb="FFA6A6A6"/>
      <color rgb="FF6600CC"/>
      <color rgb="FFBEE296"/>
      <color rgb="FFABDEF7"/>
      <color rgb="FF78B832"/>
      <color rgb="FF55BDF1"/>
      <color rgb="FF00A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27682746553247E-2"/>
          <c:y val="0.23757050502915322"/>
          <c:w val="0.87963549728018398"/>
          <c:h val="0.762429494970846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'Q33'!$D$6</c:f>
              <c:strCache>
                <c:ptCount val="1"/>
                <c:pt idx="0">
                  <c:v>増えた</c:v>
                </c:pt>
              </c:strCache>
            </c:strRef>
          </c:tx>
          <c:spPr>
            <a:solidFill>
              <a:srgbClr val="00A0E9"/>
            </a:solidFill>
            <a:ln w="9525">
              <a:noFill/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-1.4035083841667682E-2"/>
                  <c:y val="1.046859189010637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07-49D9-A4DD-A95A24CA4DA4}"/>
                </c:ext>
              </c:extLst>
            </c:dLbl>
            <c:dLbl>
              <c:idx val="8"/>
              <c:layout>
                <c:manualLayout>
                  <c:x val="-1.0526312881250758E-2"/>
                  <c:y val="1.046859189010637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7-49D9-A4DD-A95A24CA4DA4}"/>
                </c:ext>
              </c:extLst>
            </c:dLbl>
            <c:dLbl>
              <c:idx val="9"/>
              <c:layout>
                <c:manualLayout>
                  <c:x val="-7.0175419208338427E-3"/>
                  <c:y val="1.42755174875089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07-49D9-A4DD-A95A24CA4DA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'Q33'!$D$7:$D$16</c:f>
              <c:numCache>
                <c:formatCode>0.0;\-0.0;\-</c:formatCode>
                <c:ptCount val="10"/>
                <c:pt idx="0">
                  <c:v>27.391666666666701</c:v>
                </c:pt>
                <c:pt idx="1">
                  <c:v>14.4</c:v>
                </c:pt>
                <c:pt idx="2">
                  <c:v>8.81666666666667</c:v>
                </c:pt>
                <c:pt idx="3">
                  <c:v>9.9083333333333297</c:v>
                </c:pt>
                <c:pt idx="4">
                  <c:v>9.8416666666666703</c:v>
                </c:pt>
                <c:pt idx="5">
                  <c:v>7.19166666666667</c:v>
                </c:pt>
                <c:pt idx="6">
                  <c:v>4.31666666666667</c:v>
                </c:pt>
                <c:pt idx="7">
                  <c:v>1.97836166924266</c:v>
                </c:pt>
                <c:pt idx="8">
                  <c:v>1.80833333333333</c:v>
                </c:pt>
                <c:pt idx="9">
                  <c:v>1.3416666666666699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7-49D9-A4DD-A95A24CA4DA4}"/>
            </c:ext>
          </c:extLst>
        </c:ser>
        <c:ser>
          <c:idx val="1"/>
          <c:order val="1"/>
          <c:tx>
            <c:strRef>
              <c:f>'Q33'!$E$6</c:f>
              <c:strCache>
                <c:ptCount val="1"/>
                <c:pt idx="0">
                  <c:v>やや増えた</c:v>
                </c:pt>
              </c:strCache>
            </c:strRef>
          </c:tx>
          <c:spPr>
            <a:solidFill>
              <a:srgbClr val="7ECEF4"/>
            </a:solidFill>
            <a:ln w="9525">
              <a:noFill/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7.0175419208338228E-3"/>
                  <c:y val="1.046859189010637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7-49D9-A4DD-A95A24CA4DA4}"/>
                </c:ext>
              </c:extLst>
            </c:dLbl>
            <c:dLbl>
              <c:idx val="8"/>
              <c:layout>
                <c:manualLayout>
                  <c:x val="1.4035083841667661E-2"/>
                  <c:y val="1.046859189010637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07-49D9-A4DD-A95A24CA4DA4}"/>
                </c:ext>
              </c:extLst>
            </c:dLbl>
            <c:dLbl>
              <c:idx val="9"/>
              <c:layout>
                <c:manualLayout>
                  <c:x val="0"/>
                  <c:y val="-5.70998218370444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07-49D9-A4DD-A95A24CA4DA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'Q33'!$E$7:$E$16</c:f>
              <c:numCache>
                <c:formatCode>0.0;\-0.0;\-</c:formatCode>
                <c:ptCount val="10"/>
                <c:pt idx="0">
                  <c:v>31.858333333333299</c:v>
                </c:pt>
                <c:pt idx="1">
                  <c:v>32.299999999999997</c:v>
                </c:pt>
                <c:pt idx="2">
                  <c:v>32.9583333333333</c:v>
                </c:pt>
                <c:pt idx="3">
                  <c:v>21.133333333333301</c:v>
                </c:pt>
                <c:pt idx="4">
                  <c:v>19.858333333333299</c:v>
                </c:pt>
                <c:pt idx="5">
                  <c:v>13.883333333333301</c:v>
                </c:pt>
                <c:pt idx="6">
                  <c:v>13.233333333333301</c:v>
                </c:pt>
                <c:pt idx="7">
                  <c:v>6.7697063369397199</c:v>
                </c:pt>
                <c:pt idx="8">
                  <c:v>6.1166666666666698</c:v>
                </c:pt>
                <c:pt idx="9">
                  <c:v>4.5833333333333304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7-49D9-A4DD-A95A24CA4DA4}"/>
            </c:ext>
          </c:extLst>
        </c:ser>
        <c:ser>
          <c:idx val="2"/>
          <c:order val="2"/>
          <c:tx>
            <c:strRef>
              <c:f>'Q33'!$F$6</c:f>
              <c:strCache>
                <c:ptCount val="1"/>
                <c:pt idx="0">
                  <c:v>変わらない</c:v>
                </c:pt>
              </c:strCache>
            </c:strRef>
          </c:tx>
          <c:spPr>
            <a:solidFill>
              <a:srgbClr val="DAE3F3"/>
            </a:solidFill>
            <a:ln w="952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'Q33'!$F$7:$F$16</c:f>
              <c:numCache>
                <c:formatCode>0.0;\-0.0;\-</c:formatCode>
                <c:ptCount val="10"/>
                <c:pt idx="0">
                  <c:v>36.5833333333333</c:v>
                </c:pt>
                <c:pt idx="1">
                  <c:v>48.783333333333303</c:v>
                </c:pt>
                <c:pt idx="2">
                  <c:v>52.983333333333299</c:v>
                </c:pt>
                <c:pt idx="3">
                  <c:v>57.55</c:v>
                </c:pt>
                <c:pt idx="4">
                  <c:v>64.758333333333297</c:v>
                </c:pt>
                <c:pt idx="5">
                  <c:v>70.766666666666694</c:v>
                </c:pt>
                <c:pt idx="6">
                  <c:v>58.258333333333297</c:v>
                </c:pt>
                <c:pt idx="7">
                  <c:v>67.712519319938195</c:v>
                </c:pt>
                <c:pt idx="8">
                  <c:v>77.05</c:v>
                </c:pt>
                <c:pt idx="9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7-49D9-A4DD-A95A24CA4DA4}"/>
            </c:ext>
          </c:extLst>
        </c:ser>
        <c:ser>
          <c:idx val="3"/>
          <c:order val="3"/>
          <c:tx>
            <c:strRef>
              <c:f>'Q33'!$G$6</c:f>
              <c:strCache>
                <c:ptCount val="1"/>
                <c:pt idx="0">
                  <c:v>やや減った</c:v>
                </c:pt>
              </c:strCache>
            </c:strRef>
          </c:tx>
          <c:spPr>
            <a:solidFill>
              <a:srgbClr val="D9D9D9"/>
            </a:solidFill>
            <a:ln w="9525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1420413990007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07-49D9-A4DD-A95A24CA4DA4}"/>
                </c:ext>
              </c:extLst>
            </c:dLbl>
            <c:dLbl>
              <c:idx val="1"/>
              <c:layout>
                <c:manualLayout>
                  <c:x val="-1.0526312881250886E-2"/>
                  <c:y val="5.7102069950036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07-49D9-A4DD-A95A24CA4DA4}"/>
                </c:ext>
              </c:extLst>
            </c:dLbl>
            <c:dLbl>
              <c:idx val="2"/>
              <c:layout>
                <c:manualLayout>
                  <c:x val="-1.0526312881250758E-2"/>
                  <c:y val="1.142041399000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07-49D9-A4DD-A95A24CA4DA4}"/>
                </c:ext>
              </c:extLst>
            </c:dLbl>
            <c:dLbl>
              <c:idx val="4"/>
              <c:layout>
                <c:manualLayout>
                  <c:x val="-3.508770960417048E-3"/>
                  <c:y val="8.5653104925053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07-49D9-A4DD-A95A24CA4DA4}"/>
                </c:ext>
              </c:extLst>
            </c:dLbl>
            <c:dLbl>
              <c:idx val="5"/>
              <c:layout>
                <c:manualLayout>
                  <c:x val="-3.5087709604169192E-3"/>
                  <c:y val="5.96710646068570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07-49D9-A4DD-A95A24CA4DA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'Q33'!$G$7:$G$16</c:f>
              <c:numCache>
                <c:formatCode>0.0;\-0.0;\-</c:formatCode>
                <c:ptCount val="10"/>
                <c:pt idx="0">
                  <c:v>3.1416666666666702</c:v>
                </c:pt>
                <c:pt idx="1">
                  <c:v>3.31666666666667</c:v>
                </c:pt>
                <c:pt idx="2">
                  <c:v>3.7</c:v>
                </c:pt>
                <c:pt idx="3">
                  <c:v>6.7583333333333302</c:v>
                </c:pt>
                <c:pt idx="4">
                  <c:v>3.05833333333333</c:v>
                </c:pt>
                <c:pt idx="5">
                  <c:v>4.9749999999999996</c:v>
                </c:pt>
                <c:pt idx="6">
                  <c:v>14.4416666666667</c:v>
                </c:pt>
                <c:pt idx="7">
                  <c:v>17.403400309119</c:v>
                </c:pt>
                <c:pt idx="8">
                  <c:v>8.875</c:v>
                </c:pt>
                <c:pt idx="9">
                  <c:v>32.274999999999999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7-49D9-A4DD-A95A24CA4DA4}"/>
            </c:ext>
          </c:extLst>
        </c:ser>
        <c:ser>
          <c:idx val="4"/>
          <c:order val="4"/>
          <c:tx>
            <c:strRef>
              <c:f>'Q33'!$H$6</c:f>
              <c:strCache>
                <c:ptCount val="1"/>
                <c:pt idx="0">
                  <c:v>減った</c:v>
                </c:pt>
              </c:strCache>
            </c:strRef>
          </c:tx>
          <c:spPr>
            <a:solidFill>
              <a:srgbClr val="A6A6A6"/>
            </a:solidFill>
            <a:ln w="9525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1.7130620985010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07-49D9-A4DD-A95A24CA4DA4}"/>
                </c:ext>
              </c:extLst>
            </c:dLbl>
            <c:dLbl>
              <c:idx val="1"/>
              <c:layout>
                <c:manualLayout>
                  <c:x val="-3.5087709604169192E-3"/>
                  <c:y val="-1.71306209850106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07-49D9-A4DD-A95A24CA4DA4}"/>
                </c:ext>
              </c:extLst>
            </c:dLbl>
            <c:dLbl>
              <c:idx val="2"/>
              <c:layout>
                <c:manualLayout>
                  <c:x val="3.5087709604167908E-3"/>
                  <c:y val="-1.71306209850106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07-49D9-A4DD-A95A24CA4DA4}"/>
                </c:ext>
              </c:extLst>
            </c:dLbl>
            <c:dLbl>
              <c:idx val="4"/>
              <c:layout>
                <c:manualLayout>
                  <c:x val="-1.2865344899966577E-16"/>
                  <c:y val="-1.7130620985010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07-49D9-A4DD-A95A24CA4DA4}"/>
                </c:ext>
              </c:extLst>
            </c:dLbl>
            <c:dLbl>
              <c:idx val="5"/>
              <c:layout>
                <c:manualLayout>
                  <c:x val="0"/>
                  <c:y val="-8.94784125138720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F-4BD1-8368-167C3A78773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'Q33'!$H$7:$H$16</c:f>
              <c:numCache>
                <c:formatCode>0.0;\-0.0;\-</c:formatCode>
                <c:ptCount val="10"/>
                <c:pt idx="0">
                  <c:v>1.0249999999999999</c:v>
                </c:pt>
                <c:pt idx="1">
                  <c:v>1.2</c:v>
                </c:pt>
                <c:pt idx="2">
                  <c:v>1.5416666666666701</c:v>
                </c:pt>
                <c:pt idx="3">
                  <c:v>4.6500000000000004</c:v>
                </c:pt>
                <c:pt idx="4">
                  <c:v>2.4833333333333298</c:v>
                </c:pt>
                <c:pt idx="5">
                  <c:v>3.18333333333333</c:v>
                </c:pt>
                <c:pt idx="6">
                  <c:v>9.75</c:v>
                </c:pt>
                <c:pt idx="7">
                  <c:v>6.1360123647604299</c:v>
                </c:pt>
                <c:pt idx="8">
                  <c:v>6.15</c:v>
                </c:pt>
                <c:pt idx="9">
                  <c:v>32.549999999999997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7-49D9-A4DD-A95A24CA4D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01552992"/>
        <c:axId val="801556912"/>
      </c:barChart>
      <c:catAx>
        <c:axId val="801552992"/>
        <c:scaling>
          <c:orientation val="maxMin"/>
        </c:scaling>
        <c:delete val="1"/>
        <c:axPos val="l"/>
        <c:majorTickMark val="out"/>
        <c:minorTickMark val="none"/>
        <c:tickLblPos val="nextTo"/>
        <c:crossAx val="801556912"/>
        <c:crosses val="autoZero"/>
        <c:auto val="1"/>
        <c:lblAlgn val="ctr"/>
        <c:lblOffset val="100"/>
        <c:noMultiLvlLbl val="0"/>
      </c:catAx>
      <c:valAx>
        <c:axId val="801556912"/>
        <c:scaling>
          <c:orientation val="minMax"/>
          <c:max val="1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01552992"/>
        <c:crosses val="autoZero"/>
        <c:crossBetween val="between"/>
        <c:majorUnit val="0.2"/>
        <c:minorUnit val="4.0000000000000008E-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4614934898950528E-2"/>
          <c:y val="1.4664683942370978E-2"/>
          <c:w val="0.84532232251456385"/>
          <c:h val="0.2072642467679155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chemeClr val="tx1"/>
          </a:solidFill>
          <a:latin typeface="游ゴシック" panose="020B0400000000000000" pitchFamily="50" charset="-128"/>
          <a:ea typeface="游ゴシック" panose="020B0400000000000000" pitchFamily="50" charset="-128"/>
          <a:cs typeface="Meiryo UI" panose="020B0604030504040204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9302502314618"/>
          <c:y val="0.18522986251778492"/>
          <c:w val="0.86110313580235531"/>
          <c:h val="0.79009500809203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Q33_経年比較!$C$10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00A0E9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2.5940337224383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F4-4AD8-B95D-385952642601}"/>
                </c:ext>
              </c:extLst>
            </c:dLbl>
            <c:dLbl>
              <c:idx val="5"/>
              <c:layout>
                <c:manualLayout>
                  <c:x val="0"/>
                  <c:y val="1.03761348897534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F4-4AD8-B95D-385952642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Q33_経年比較!$D$8:$M$8</c:f>
              <c:strCache>
                <c:ptCount val="10"/>
                <c:pt idx="0">
                  <c:v>自宅で過ごす時間</c:v>
                </c:pt>
                <c:pt idx="1">
                  <c:v>自分の将来について考えること</c:v>
                </c:pt>
                <c:pt idx="2">
                  <c:v>社会について考えること</c:v>
                </c:pt>
                <c:pt idx="3">
                  <c:v>家族やパートナー、ペットとのふれあい、直接の会話</c:v>
                </c:pt>
                <c:pt idx="4">
                  <c:v>テレビ電話、ビデオ通話やネット会議など、顔が見えるオンラインでのやり取り</c:v>
                </c:pt>
                <c:pt idx="5">
                  <c:v>自宅で仕事や勉強をする割合</c:v>
                </c:pt>
                <c:pt idx="6">
                  <c:v>金融資産（預貯金や株式、債券など）</c:v>
                </c:pt>
                <c:pt idx="7">
                  <c:v>子どもが教育を受ける機会</c:v>
                </c:pt>
                <c:pt idx="8">
                  <c:v>自分が教育を受ける機会</c:v>
                </c:pt>
                <c:pt idx="9">
                  <c:v>人と直接会う頻度</c:v>
                </c:pt>
              </c:strCache>
            </c:strRef>
          </c:cat>
          <c:val>
            <c:numRef>
              <c:f>Q33_経年比較!$D$10:$M$10</c:f>
              <c:numCache>
                <c:formatCode>0.0;\-0.0;\-</c:formatCode>
                <c:ptCount val="10"/>
                <c:pt idx="0">
                  <c:v>59.25</c:v>
                </c:pt>
                <c:pt idx="1">
                  <c:v>46.7</c:v>
                </c:pt>
                <c:pt idx="2">
                  <c:v>41.774999999999999</c:v>
                </c:pt>
                <c:pt idx="3">
                  <c:v>31.0416666666667</c:v>
                </c:pt>
                <c:pt idx="4">
                  <c:v>29.7</c:v>
                </c:pt>
                <c:pt idx="5">
                  <c:v>21.074999999999999</c:v>
                </c:pt>
                <c:pt idx="6">
                  <c:v>17.55</c:v>
                </c:pt>
                <c:pt idx="7">
                  <c:v>8.7480680061823808</c:v>
                </c:pt>
                <c:pt idx="8">
                  <c:v>7.9249999999999998</c:v>
                </c:pt>
                <c:pt idx="9">
                  <c:v>5.9249999999999998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C-4CF1-B28F-F88B57DF586C}"/>
            </c:ext>
          </c:extLst>
        </c:ser>
        <c:ser>
          <c:idx val="1"/>
          <c:order val="1"/>
          <c:tx>
            <c:strRef>
              <c:f>Q33_経年比較!$C$11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rgbClr val="7ECEF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1128404669260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F4-4AD8-B95D-385952642601}"/>
                </c:ext>
              </c:extLst>
            </c:dLbl>
            <c:dLbl>
              <c:idx val="1"/>
              <c:layout>
                <c:manualLayout>
                  <c:x val="0"/>
                  <c:y val="-1.556420233463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F4-4AD8-B95D-385952642601}"/>
                </c:ext>
              </c:extLst>
            </c:dLbl>
            <c:dLbl>
              <c:idx val="3"/>
              <c:layout>
                <c:manualLayout>
                  <c:x val="4.6649173589598131E-17"/>
                  <c:y val="-1.556420233463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4-4AD8-B95D-385952642601}"/>
                </c:ext>
              </c:extLst>
            </c:dLbl>
            <c:dLbl>
              <c:idx val="4"/>
              <c:layout>
                <c:manualLayout>
                  <c:x val="0"/>
                  <c:y val="-1.556420233463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F4-4AD8-B95D-385952642601}"/>
                </c:ext>
              </c:extLst>
            </c:dLbl>
            <c:dLbl>
              <c:idx val="6"/>
              <c:layout>
                <c:manualLayout>
                  <c:x val="-9.3298347179196262E-17"/>
                  <c:y val="1.03761348897535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F4-4AD8-B95D-385952642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Q33_経年比較!$D$8:$M$8</c:f>
              <c:strCache>
                <c:ptCount val="10"/>
                <c:pt idx="0">
                  <c:v>自宅で過ごす時間</c:v>
                </c:pt>
                <c:pt idx="1">
                  <c:v>自分の将来について考えること</c:v>
                </c:pt>
                <c:pt idx="2">
                  <c:v>社会について考えること</c:v>
                </c:pt>
                <c:pt idx="3">
                  <c:v>家族やパートナー、ペットとのふれあい、直接の会話</c:v>
                </c:pt>
                <c:pt idx="4">
                  <c:v>テレビ電話、ビデオ通話やネット会議など、顔が見えるオンラインでのやり取り</c:v>
                </c:pt>
                <c:pt idx="5">
                  <c:v>自宅で仕事や勉強をする割合</c:v>
                </c:pt>
                <c:pt idx="6">
                  <c:v>金融資産（預貯金や株式、債券など）</c:v>
                </c:pt>
                <c:pt idx="7">
                  <c:v>子どもが教育を受ける機会</c:v>
                </c:pt>
                <c:pt idx="8">
                  <c:v>自分が教育を受ける機会</c:v>
                </c:pt>
                <c:pt idx="9">
                  <c:v>人と直接会う頻度</c:v>
                </c:pt>
              </c:strCache>
            </c:strRef>
          </c:cat>
          <c:val>
            <c:numRef>
              <c:f>Q33_経年比較!$D$11:$M$11</c:f>
              <c:numCache>
                <c:formatCode>0.0;\-0.0;\-</c:formatCode>
                <c:ptCount val="10"/>
                <c:pt idx="0">
                  <c:v>61.858333333333334</c:v>
                </c:pt>
                <c:pt idx="1">
                  <c:v>49.983333333333334</c:v>
                </c:pt>
                <c:pt idx="2">
                  <c:v>47.108333333333334</c:v>
                </c:pt>
                <c:pt idx="3">
                  <c:v>33.958333333333336</c:v>
                </c:pt>
                <c:pt idx="4">
                  <c:v>29.766666666666669</c:v>
                </c:pt>
                <c:pt idx="5">
                  <c:v>23.291666666666664</c:v>
                </c:pt>
                <c:pt idx="6">
                  <c:v>15.275</c:v>
                </c:pt>
                <c:pt idx="7">
                  <c:v>8.7871853546910756</c:v>
                </c:pt>
                <c:pt idx="8">
                  <c:v>7.5</c:v>
                </c:pt>
                <c:pt idx="9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C-4CF1-B28F-F88B57DF58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85374536"/>
        <c:axId val="1185368632"/>
      </c:barChart>
      <c:catAx>
        <c:axId val="1185374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85368632"/>
        <c:crosses val="autoZero"/>
        <c:auto val="1"/>
        <c:lblAlgn val="ctr"/>
        <c:lblOffset val="100"/>
        <c:noMultiLvlLbl val="0"/>
      </c:catAx>
      <c:valAx>
        <c:axId val="118536863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1853745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65935257946196"/>
          <c:y val="9.7275856082192066E-2"/>
          <c:w val="0.40773938399500309"/>
          <c:h val="7.370942556231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5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23116478493393E-2"/>
          <c:y val="0.37604763359289678"/>
          <c:w val="0.96908908434136942"/>
          <c:h val="0.6054522403087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'①縦棒＋線 (ロリポップ)  '!$C$20</c:f>
              <c:strCache>
                <c:ptCount val="1"/>
                <c:pt idx="0">
                  <c:v>2020/12_1 (n=239)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noFill/>
            </a:ln>
          </c:spPr>
          <c:invertIfNegative val="0"/>
          <c:dLbls>
            <c:dLbl>
              <c:idx val="0"/>
              <c:layout>
                <c:manualLayout>
                  <c:x val="-4.315706578989828E-18"/>
                  <c:y val="9.6618320735546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52-41E7-9C62-2815B5596B65}"/>
                </c:ext>
              </c:extLst>
            </c:dLbl>
            <c:dLbl>
              <c:idx val="4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2-41E7-9C62-2815B5596B65}"/>
                </c:ext>
              </c:extLst>
            </c:dLbl>
            <c:dLbl>
              <c:idx val="5"/>
              <c:layout>
                <c:manualLayout>
                  <c:x val="-3.4525652631918624E-17"/>
                  <c:y val="-4.3478244330996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52-41E7-9C62-2815B5596B65}"/>
                </c:ext>
              </c:extLst>
            </c:dLbl>
            <c:dLbl>
              <c:idx val="10"/>
              <c:layout>
                <c:manualLayout>
                  <c:x val="-6.9051305263837248E-17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2-41E7-9C62-2815B5596B65}"/>
                </c:ext>
              </c:extLst>
            </c:dLbl>
            <c:dLbl>
              <c:idx val="11"/>
              <c:layout>
                <c:manualLayout>
                  <c:x val="0"/>
                  <c:y val="-1.4492748110331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2-41E7-9C62-2815B5596B65}"/>
                </c:ext>
              </c:extLst>
            </c:dLbl>
            <c:dLbl>
              <c:idx val="13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52-41E7-9C62-2815B5596B65}"/>
                </c:ext>
              </c:extLst>
            </c:dLbl>
            <c:dLbl>
              <c:idx val="14"/>
              <c:layout>
                <c:manualLayout>
                  <c:x val="0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52-41E7-9C62-2815B5596B65}"/>
                </c:ext>
              </c:extLst>
            </c:dLbl>
            <c:dLbl>
              <c:idx val="15"/>
              <c:layout>
                <c:manualLayout>
                  <c:x val="6.9051305263837248E-17"/>
                  <c:y val="-2.89854962206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52-41E7-9C62-2815B5596B65}"/>
                </c:ext>
              </c:extLst>
            </c:dLbl>
            <c:dLbl>
              <c:idx val="16"/>
              <c:layout>
                <c:manualLayout>
                  <c:x val="0"/>
                  <c:y val="3.38164122574414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52-41E7-9C62-2815B5596B65}"/>
                </c:ext>
              </c:extLst>
            </c:dLbl>
            <c:dLbl>
              <c:idx val="18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52-41E7-9C62-2815B5596B65}"/>
                </c:ext>
              </c:extLst>
            </c:dLbl>
            <c:dLbl>
              <c:idx val="20"/>
              <c:layout>
                <c:manualLayout>
                  <c:x val="0"/>
                  <c:y val="-1.9323664147109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52-41E7-9C62-2815B5596B65}"/>
                </c:ext>
              </c:extLst>
            </c:dLbl>
            <c:dLbl>
              <c:idx val="21"/>
              <c:layout>
                <c:manualLayout>
                  <c:x val="-1.381026105276745E-16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52-41E7-9C62-2815B5596B65}"/>
                </c:ext>
              </c:extLst>
            </c:dLbl>
            <c:dLbl>
              <c:idx val="22"/>
              <c:layout>
                <c:manualLayout>
                  <c:x val="0"/>
                  <c:y val="-2.41545801838868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52-41E7-9C62-2815B5596B65}"/>
                </c:ext>
              </c:extLst>
            </c:dLbl>
            <c:dLbl>
              <c:idx val="25"/>
              <c:layout>
                <c:manualLayout>
                  <c:x val="-1.8832391713747645E-3"/>
                  <c:y val="-8.69564886619922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52-41E7-9C62-2815B5596B65}"/>
                </c:ext>
              </c:extLst>
            </c:dLbl>
            <c:dLbl>
              <c:idx val="26"/>
              <c:layout>
                <c:manualLayout>
                  <c:x val="-9.4161958568752039E-4"/>
                  <c:y val="-3.8647328294218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52-41E7-9C62-2815B5596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minus"/>
            <c:errValType val="percentage"/>
            <c:noEndCap val="1"/>
            <c:val val="100"/>
            <c:spPr>
              <a:ln w="63500">
                <a:solidFill>
                  <a:schemeClr val="bg1">
                    <a:lumMod val="85000"/>
                  </a:schemeClr>
                </a:solidFill>
                <a:headEnd type="oval"/>
              </a:ln>
            </c:spPr>
          </c:errBars>
          <c:cat>
            <c:strRef>
              <c:f>'①縦棒＋線 (ロリポップ) 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'①縦棒＋線 (ロリポップ)  '!$H$20:$N$20</c:f>
              <c:numCache>
                <c:formatCode>0.0</c:formatCode>
                <c:ptCount val="7"/>
                <c:pt idx="0">
                  <c:v>7.9497907949790791</c:v>
                </c:pt>
                <c:pt idx="1">
                  <c:v>9.6234309623430967</c:v>
                </c:pt>
                <c:pt idx="2">
                  <c:v>7.5313807531380759</c:v>
                </c:pt>
                <c:pt idx="3">
                  <c:v>8.7866108786610866</c:v>
                </c:pt>
                <c:pt idx="4">
                  <c:v>18.828451882845187</c:v>
                </c:pt>
                <c:pt idx="5">
                  <c:v>17.99163179916318</c:v>
                </c:pt>
                <c:pt idx="6">
                  <c:v>7.9497907949790791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252-41E7-9C62-2815B5596B65}"/>
            </c:ext>
          </c:extLst>
        </c:ser>
        <c:ser>
          <c:idx val="1"/>
          <c:order val="1"/>
          <c:tx>
            <c:strRef>
              <c:f>'①縦棒＋線 (ロリポップ)  '!$C$21</c:f>
              <c:strCache>
                <c:ptCount val="1"/>
                <c:pt idx="0">
                  <c:v>2020/12_1 (n=225)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635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1.44927481103321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52-41E7-9C62-2815B5596B65}"/>
                </c:ext>
              </c:extLst>
            </c:dLbl>
            <c:dLbl>
              <c:idx val="2"/>
              <c:layout>
                <c:manualLayout>
                  <c:x val="0"/>
                  <c:y val="-2.89854962206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52-41E7-9C62-2815B5596B65}"/>
                </c:ext>
              </c:extLst>
            </c:dLbl>
            <c:dLbl>
              <c:idx val="3"/>
              <c:layout>
                <c:manualLayout>
                  <c:x val="-1.7262826315959312E-17"/>
                  <c:y val="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52-41E7-9C62-2815B5596B65}"/>
                </c:ext>
              </c:extLst>
            </c:dLbl>
            <c:dLbl>
              <c:idx val="4"/>
              <c:layout>
                <c:manualLayout>
                  <c:x val="0"/>
                  <c:y val="-9.6618320735546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52-41E7-9C62-2815B5596B65}"/>
                </c:ext>
              </c:extLst>
            </c:dLbl>
            <c:dLbl>
              <c:idx val="8"/>
              <c:layout>
                <c:manualLayout>
                  <c:x val="0"/>
                  <c:y val="-3.3816412257441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52-41E7-9C62-2815B5596B65}"/>
                </c:ext>
              </c:extLst>
            </c:dLbl>
            <c:dLbl>
              <c:idx val="10"/>
              <c:layout>
                <c:manualLayout>
                  <c:x val="-6.9051305263837248E-17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52-41E7-9C62-2815B5596B65}"/>
                </c:ext>
              </c:extLst>
            </c:dLbl>
            <c:dLbl>
              <c:idx val="12"/>
              <c:layout>
                <c:manualLayout>
                  <c:x val="0"/>
                  <c:y val="-4.3478244330996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52-41E7-9C62-2815B5596B65}"/>
                </c:ext>
              </c:extLst>
            </c:dLbl>
            <c:dLbl>
              <c:idx val="17"/>
              <c:layout>
                <c:manualLayout>
                  <c:x val="0"/>
                  <c:y val="-1.4492748110332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52-41E7-9C62-2815B5596B65}"/>
                </c:ext>
              </c:extLst>
            </c:dLbl>
            <c:dLbl>
              <c:idx val="19"/>
              <c:layout>
                <c:manualLayout>
                  <c:x val="0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52-41E7-9C62-2815B5596B65}"/>
                </c:ext>
              </c:extLst>
            </c:dLbl>
            <c:dLbl>
              <c:idx val="21"/>
              <c:layout>
                <c:manualLayout>
                  <c:x val="0"/>
                  <c:y val="-4.8309160367773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52-41E7-9C62-2815B5596B65}"/>
                </c:ext>
              </c:extLst>
            </c:dLbl>
            <c:dLbl>
              <c:idx val="22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52-41E7-9C62-2815B5596B65}"/>
                </c:ext>
              </c:extLst>
            </c:dLbl>
            <c:dLbl>
              <c:idx val="23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52-41E7-9C62-2815B5596B65}"/>
                </c:ext>
              </c:extLst>
            </c:dLbl>
            <c:dLbl>
              <c:idx val="25"/>
              <c:layout>
                <c:manualLayout>
                  <c:x val="-9.4161958568738226E-4"/>
                  <c:y val="-5.3140076404550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52-41E7-9C62-2815B5596B65}"/>
                </c:ext>
              </c:extLst>
            </c:dLbl>
            <c:dLbl>
              <c:idx val="27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52-41E7-9C62-2815B5596B6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minus"/>
            <c:errValType val="percentage"/>
            <c:noEndCap val="1"/>
            <c:val val="100"/>
            <c:spPr>
              <a:ln w="63500">
                <a:solidFill>
                  <a:schemeClr val="tx2">
                    <a:lumMod val="60000"/>
                    <a:lumOff val="40000"/>
                  </a:schemeClr>
                </a:solidFill>
                <a:headEnd type="oval"/>
              </a:ln>
            </c:spPr>
          </c:errBars>
          <c:cat>
            <c:strRef>
              <c:f>'①縦棒＋線 (ロリポップ) 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'①縦棒＋線 (ロリポップ)  '!$H$21:$N$21</c:f>
              <c:numCache>
                <c:formatCode>0.0</c:formatCode>
                <c:ptCount val="7"/>
                <c:pt idx="0">
                  <c:v>8.4444444444444393</c:v>
                </c:pt>
                <c:pt idx="1">
                  <c:v>5.3333333333333304</c:v>
                </c:pt>
                <c:pt idx="2">
                  <c:v>7.5555555555555598</c:v>
                </c:pt>
                <c:pt idx="3">
                  <c:v>7.1111111111111098</c:v>
                </c:pt>
                <c:pt idx="4">
                  <c:v>16.8888888888889</c:v>
                </c:pt>
                <c:pt idx="5">
                  <c:v>17.3333333333333</c:v>
                </c:pt>
                <c:pt idx="6">
                  <c:v>10.2222222222222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252-41E7-9C62-2815B559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5"/>
        <c:axId val="531018104"/>
        <c:axId val="531018496"/>
      </c:barChart>
      <c:lineChart>
        <c:grouping val="standard"/>
        <c:varyColors val="0"/>
        <c:ser>
          <c:idx val="4"/>
          <c:order val="2"/>
          <c:tx>
            <c:strRef>
              <c:f>'①縦棒＋線 (ロリポップ)  '!$C$22</c:f>
              <c:strCache>
                <c:ptCount val="1"/>
                <c:pt idx="0">
                  <c:v>移動平均値①</c:v>
                </c:pt>
              </c:strCache>
            </c:strRef>
          </c:tx>
          <c:spPr>
            <a:ln w="19050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6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'①縦棒＋線 (ロリポップ) 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'①縦棒＋線 (ロリポップ)  '!$H$22:$N$22</c:f>
              <c:numCache>
                <c:formatCode>0.0</c:formatCode>
                <c:ptCount val="7"/>
                <c:pt idx="0">
                  <c:v>7.9497907949790791</c:v>
                </c:pt>
                <c:pt idx="1">
                  <c:v>9.6234309623430967</c:v>
                </c:pt>
                <c:pt idx="2">
                  <c:v>7.5313807531380759</c:v>
                </c:pt>
                <c:pt idx="3">
                  <c:v>8.7866108786610866</c:v>
                </c:pt>
                <c:pt idx="4">
                  <c:v>18.828451882845187</c:v>
                </c:pt>
                <c:pt idx="5">
                  <c:v>17.99163179916318</c:v>
                </c:pt>
                <c:pt idx="6">
                  <c:v>7.9497907949790791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252-41E7-9C62-2815B5596B65}"/>
            </c:ext>
          </c:extLst>
        </c:ser>
        <c:ser>
          <c:idx val="5"/>
          <c:order val="3"/>
          <c:tx>
            <c:strRef>
              <c:f>'①縦棒＋線 (ロリポップ)  '!$C$23</c:f>
              <c:strCache>
                <c:ptCount val="1"/>
                <c:pt idx="0">
                  <c:v>移動平均値②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6"/>
                </a:solidFill>
              </a:ln>
            </c:spPr>
          </c:marker>
          <c:cat>
            <c:strRef>
              <c:f>'①縦棒＋線 (ロリポップ) 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'①縦棒＋線 (ロリポップ)  '!$H$23:$N$23</c:f>
              <c:numCache>
                <c:formatCode>0.0</c:formatCode>
                <c:ptCount val="7"/>
                <c:pt idx="0">
                  <c:v>8.1971176197117597</c:v>
                </c:pt>
                <c:pt idx="1">
                  <c:v>7.4783821478382135</c:v>
                </c:pt>
                <c:pt idx="2">
                  <c:v>7.5434681543468178</c:v>
                </c:pt>
                <c:pt idx="3">
                  <c:v>7.9488609948860987</c:v>
                </c:pt>
                <c:pt idx="4">
                  <c:v>17.858670385867043</c:v>
                </c:pt>
                <c:pt idx="5">
                  <c:v>17.66248256624824</c:v>
                </c:pt>
                <c:pt idx="6">
                  <c:v>9.0860065086006401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252-41E7-9C62-2815B559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018104"/>
        <c:axId val="531018496"/>
      </c:lineChart>
      <c:catAx>
        <c:axId val="531018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crossAx val="531018496"/>
        <c:crosses val="autoZero"/>
        <c:auto val="1"/>
        <c:lblAlgn val="ctr"/>
        <c:lblOffset val="100"/>
        <c:noMultiLvlLbl val="0"/>
      </c:catAx>
      <c:valAx>
        <c:axId val="531018496"/>
        <c:scaling>
          <c:orientation val="minMax"/>
          <c:max val="3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531018104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2271022959848172"/>
          <c:y val="0.22369859971273401"/>
          <c:w val="0.67623974969230538"/>
          <c:h val="0.22370359497491993"/>
        </c:manualLayout>
      </c:layout>
      <c:overlay val="0"/>
      <c:txPr>
        <a:bodyPr/>
        <a:lstStyle/>
        <a:p>
          <a:pPr>
            <a:defRPr sz="900"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23116478493393E-2"/>
          <c:y val="0.37604763359289678"/>
          <c:w val="0.96908908434136942"/>
          <c:h val="0.6054522403087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'②縦棒＋線 (単色＋グレー) '!$C$20</c:f>
              <c:strCache>
                <c:ptCount val="1"/>
                <c:pt idx="0">
                  <c:v>2020/12_1 (n=239)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noFill/>
            </a:ln>
          </c:spPr>
          <c:invertIfNegative val="0"/>
          <c:dLbls>
            <c:dLbl>
              <c:idx val="0"/>
              <c:layout>
                <c:manualLayout>
                  <c:x val="-4.315706578989828E-18"/>
                  <c:y val="9.6618320735546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F7-4A3B-A9A6-DADF4D7C586A}"/>
                </c:ext>
              </c:extLst>
            </c:dLbl>
            <c:dLbl>
              <c:idx val="4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7-4A3B-A9A6-DADF4D7C586A}"/>
                </c:ext>
              </c:extLst>
            </c:dLbl>
            <c:dLbl>
              <c:idx val="5"/>
              <c:layout>
                <c:manualLayout>
                  <c:x val="-3.4525652631918624E-17"/>
                  <c:y val="-4.3478244330996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F7-4A3B-A9A6-DADF4D7C586A}"/>
                </c:ext>
              </c:extLst>
            </c:dLbl>
            <c:dLbl>
              <c:idx val="10"/>
              <c:layout>
                <c:manualLayout>
                  <c:x val="-6.9051305263837248E-17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F7-4A3B-A9A6-DADF4D7C586A}"/>
                </c:ext>
              </c:extLst>
            </c:dLbl>
            <c:dLbl>
              <c:idx val="11"/>
              <c:layout>
                <c:manualLayout>
                  <c:x val="0"/>
                  <c:y val="-1.4492748110331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F7-4A3B-A9A6-DADF4D7C586A}"/>
                </c:ext>
              </c:extLst>
            </c:dLbl>
            <c:dLbl>
              <c:idx val="13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F7-4A3B-A9A6-DADF4D7C586A}"/>
                </c:ext>
              </c:extLst>
            </c:dLbl>
            <c:dLbl>
              <c:idx val="14"/>
              <c:layout>
                <c:manualLayout>
                  <c:x val="0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F7-4A3B-A9A6-DADF4D7C586A}"/>
                </c:ext>
              </c:extLst>
            </c:dLbl>
            <c:dLbl>
              <c:idx val="15"/>
              <c:layout>
                <c:manualLayout>
                  <c:x val="6.9051305263837248E-17"/>
                  <c:y val="-2.89854962206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F7-4A3B-A9A6-DADF4D7C586A}"/>
                </c:ext>
              </c:extLst>
            </c:dLbl>
            <c:dLbl>
              <c:idx val="16"/>
              <c:layout>
                <c:manualLayout>
                  <c:x val="0"/>
                  <c:y val="3.38164122574414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F7-4A3B-A9A6-DADF4D7C586A}"/>
                </c:ext>
              </c:extLst>
            </c:dLbl>
            <c:dLbl>
              <c:idx val="18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F7-4A3B-A9A6-DADF4D7C586A}"/>
                </c:ext>
              </c:extLst>
            </c:dLbl>
            <c:dLbl>
              <c:idx val="20"/>
              <c:layout>
                <c:manualLayout>
                  <c:x val="0"/>
                  <c:y val="-1.9323664147109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F7-4A3B-A9A6-DADF4D7C586A}"/>
                </c:ext>
              </c:extLst>
            </c:dLbl>
            <c:dLbl>
              <c:idx val="21"/>
              <c:layout>
                <c:manualLayout>
                  <c:x val="-1.381026105276745E-16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F7-4A3B-A9A6-DADF4D7C586A}"/>
                </c:ext>
              </c:extLst>
            </c:dLbl>
            <c:dLbl>
              <c:idx val="22"/>
              <c:layout>
                <c:manualLayout>
                  <c:x val="0"/>
                  <c:y val="-2.41545801838868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F7-4A3B-A9A6-DADF4D7C586A}"/>
                </c:ext>
              </c:extLst>
            </c:dLbl>
            <c:dLbl>
              <c:idx val="25"/>
              <c:layout>
                <c:manualLayout>
                  <c:x val="-1.8832391713747645E-3"/>
                  <c:y val="-8.69564886619922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F7-4A3B-A9A6-DADF4D7C586A}"/>
                </c:ext>
              </c:extLst>
            </c:dLbl>
            <c:dLbl>
              <c:idx val="26"/>
              <c:layout>
                <c:manualLayout>
                  <c:x val="-9.4161958568752039E-4"/>
                  <c:y val="-3.8647328294218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F7-4A3B-A9A6-DADF4D7C58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'②縦棒＋線 (単色＋グレー)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'②縦棒＋線 (単色＋グレー) '!$H$20:$N$20</c:f>
              <c:numCache>
                <c:formatCode>0.0</c:formatCode>
                <c:ptCount val="7"/>
                <c:pt idx="0">
                  <c:v>7.9497907949790791</c:v>
                </c:pt>
                <c:pt idx="1">
                  <c:v>9.6234309623430967</c:v>
                </c:pt>
                <c:pt idx="2">
                  <c:v>7.5313807531380759</c:v>
                </c:pt>
                <c:pt idx="3">
                  <c:v>8.7866108786610866</c:v>
                </c:pt>
                <c:pt idx="4">
                  <c:v>18.828451882845187</c:v>
                </c:pt>
                <c:pt idx="5">
                  <c:v>17.99163179916318</c:v>
                </c:pt>
                <c:pt idx="6">
                  <c:v>7.9497907949790791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F7-4A3B-A9A6-DADF4D7C586A}"/>
            </c:ext>
          </c:extLst>
        </c:ser>
        <c:ser>
          <c:idx val="1"/>
          <c:order val="1"/>
          <c:tx>
            <c:strRef>
              <c:f>'②縦棒＋線 (単色＋グレー) '!$C$21</c:f>
              <c:strCache>
                <c:ptCount val="1"/>
                <c:pt idx="0">
                  <c:v>2020/12_1 (n=225)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635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1.44927481103321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F7-4A3B-A9A6-DADF4D7C586A}"/>
                </c:ext>
              </c:extLst>
            </c:dLbl>
            <c:dLbl>
              <c:idx val="2"/>
              <c:layout>
                <c:manualLayout>
                  <c:x val="0"/>
                  <c:y val="-2.89854962206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F7-4A3B-A9A6-DADF4D7C586A}"/>
                </c:ext>
              </c:extLst>
            </c:dLbl>
            <c:dLbl>
              <c:idx val="3"/>
              <c:layout>
                <c:manualLayout>
                  <c:x val="-1.7262826315959312E-17"/>
                  <c:y val="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F7-4A3B-A9A6-DADF4D7C586A}"/>
                </c:ext>
              </c:extLst>
            </c:dLbl>
            <c:dLbl>
              <c:idx val="4"/>
              <c:layout>
                <c:manualLayout>
                  <c:x val="0"/>
                  <c:y val="-9.6618320735546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F7-4A3B-A9A6-DADF4D7C586A}"/>
                </c:ext>
              </c:extLst>
            </c:dLbl>
            <c:dLbl>
              <c:idx val="8"/>
              <c:layout>
                <c:manualLayout>
                  <c:x val="0"/>
                  <c:y val="-3.3816412257441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F7-4A3B-A9A6-DADF4D7C586A}"/>
                </c:ext>
              </c:extLst>
            </c:dLbl>
            <c:dLbl>
              <c:idx val="10"/>
              <c:layout>
                <c:manualLayout>
                  <c:x val="-6.9051305263837248E-17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F7-4A3B-A9A6-DADF4D7C586A}"/>
                </c:ext>
              </c:extLst>
            </c:dLbl>
            <c:dLbl>
              <c:idx val="12"/>
              <c:layout>
                <c:manualLayout>
                  <c:x val="0"/>
                  <c:y val="-4.3478244330996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F7-4A3B-A9A6-DADF4D7C586A}"/>
                </c:ext>
              </c:extLst>
            </c:dLbl>
            <c:dLbl>
              <c:idx val="17"/>
              <c:layout>
                <c:manualLayout>
                  <c:x val="0"/>
                  <c:y val="-1.4492748110332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F7-4A3B-A9A6-DADF4D7C586A}"/>
                </c:ext>
              </c:extLst>
            </c:dLbl>
            <c:dLbl>
              <c:idx val="19"/>
              <c:layout>
                <c:manualLayout>
                  <c:x val="0"/>
                  <c:y val="-2.415458018388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F7-4A3B-A9A6-DADF4D7C586A}"/>
                </c:ext>
              </c:extLst>
            </c:dLbl>
            <c:dLbl>
              <c:idx val="21"/>
              <c:layout>
                <c:manualLayout>
                  <c:x val="0"/>
                  <c:y val="-4.8309160367773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F7-4A3B-A9A6-DADF4D7C586A}"/>
                </c:ext>
              </c:extLst>
            </c:dLbl>
            <c:dLbl>
              <c:idx val="22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3F7-4A3B-A9A6-DADF4D7C586A}"/>
                </c:ext>
              </c:extLst>
            </c:dLbl>
            <c:dLbl>
              <c:idx val="23"/>
              <c:layout>
                <c:manualLayout>
                  <c:x val="0"/>
                  <c:y val="-2.898549622066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3F7-4A3B-A9A6-DADF4D7C586A}"/>
                </c:ext>
              </c:extLst>
            </c:dLbl>
            <c:dLbl>
              <c:idx val="25"/>
              <c:layout>
                <c:manualLayout>
                  <c:x val="-9.4161958568738226E-4"/>
                  <c:y val="-5.3140076404550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3F7-4A3B-A9A6-DADF4D7C586A}"/>
                </c:ext>
              </c:extLst>
            </c:dLbl>
            <c:dLbl>
              <c:idx val="27"/>
              <c:layout>
                <c:manualLayout>
                  <c:x val="0"/>
                  <c:y val="-1.932366414710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3F7-4A3B-A9A6-DADF4D7C586A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'②縦棒＋線 (単色＋グレー)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'②縦棒＋線 (単色＋グレー) '!$H$21:$N$21</c:f>
              <c:numCache>
                <c:formatCode>0.0</c:formatCode>
                <c:ptCount val="7"/>
                <c:pt idx="0">
                  <c:v>8.4444444444444393</c:v>
                </c:pt>
                <c:pt idx="1">
                  <c:v>5.3333333333333304</c:v>
                </c:pt>
                <c:pt idx="2">
                  <c:v>7.5555555555555598</c:v>
                </c:pt>
                <c:pt idx="3">
                  <c:v>7.1111111111111098</c:v>
                </c:pt>
                <c:pt idx="4">
                  <c:v>16.8888888888889</c:v>
                </c:pt>
                <c:pt idx="5">
                  <c:v>17.3333333333333</c:v>
                </c:pt>
                <c:pt idx="6">
                  <c:v>10.2222222222222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3F7-4A3B-A9A6-DADF4D7C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5"/>
        <c:axId val="531019280"/>
        <c:axId val="531019672"/>
      </c:barChart>
      <c:lineChart>
        <c:grouping val="standard"/>
        <c:varyColors val="0"/>
        <c:ser>
          <c:idx val="4"/>
          <c:order val="2"/>
          <c:tx>
            <c:strRef>
              <c:f>'②縦棒＋線 (単色＋グレー) '!$C$22</c:f>
              <c:strCache>
                <c:ptCount val="1"/>
                <c:pt idx="0">
                  <c:v>移動平均値①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</c:spPr>
          </c:marker>
          <c:cat>
            <c:strRef>
              <c:f>'②縦棒＋線 (単色＋グレー)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'②縦棒＋線 (単色＋グレー) '!$H$22:$N$22</c:f>
              <c:numCache>
                <c:formatCode>0.0</c:formatCode>
                <c:ptCount val="7"/>
                <c:pt idx="0">
                  <c:v>7.9497907949790791</c:v>
                </c:pt>
                <c:pt idx="1">
                  <c:v>9.6234309623430967</c:v>
                </c:pt>
                <c:pt idx="2">
                  <c:v>7.5313807531380759</c:v>
                </c:pt>
                <c:pt idx="3">
                  <c:v>8.7866108786610866</c:v>
                </c:pt>
                <c:pt idx="4">
                  <c:v>18.828451882845187</c:v>
                </c:pt>
                <c:pt idx="5">
                  <c:v>17.99163179916318</c:v>
                </c:pt>
                <c:pt idx="6">
                  <c:v>7.9497907949790791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3F7-4A3B-A9A6-DADF4D7C586A}"/>
            </c:ext>
          </c:extLst>
        </c:ser>
        <c:ser>
          <c:idx val="5"/>
          <c:order val="3"/>
          <c:tx>
            <c:strRef>
              <c:f>'②縦棒＋線 (単色＋グレー) '!$C$23</c:f>
              <c:strCache>
                <c:ptCount val="1"/>
                <c:pt idx="0">
                  <c:v>移動平均値②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5"/>
                </a:solidFill>
              </a:ln>
            </c:spPr>
          </c:marker>
          <c:cat>
            <c:strRef>
              <c:f>'②縦棒＋線 (単色＋グレー) '!$H$19:$N$19</c:f>
              <c:strCache>
                <c:ptCount val="7"/>
                <c:pt idx="0">
                  <c:v>春はあけぼの</c:v>
                </c:pt>
                <c:pt idx="1">
                  <c:v>春はあけぼの</c:v>
                </c:pt>
                <c:pt idx="2">
                  <c:v>春はあけぼの</c:v>
                </c:pt>
                <c:pt idx="3">
                  <c:v>春はあけぼの</c:v>
                </c:pt>
                <c:pt idx="4">
                  <c:v>春はあけぼの</c:v>
                </c:pt>
                <c:pt idx="5">
                  <c:v>春はあけぼの</c:v>
                </c:pt>
                <c:pt idx="6">
                  <c:v>春はあけぼの</c:v>
                </c:pt>
              </c:strCache>
            </c:strRef>
          </c:cat>
          <c:val>
            <c:numRef>
              <c:f>'②縦棒＋線 (単色＋グレー) '!$H$23:$N$23</c:f>
              <c:numCache>
                <c:formatCode>0.0</c:formatCode>
                <c:ptCount val="7"/>
                <c:pt idx="0">
                  <c:v>8.1971176197117597</c:v>
                </c:pt>
                <c:pt idx="1">
                  <c:v>7.4783821478382135</c:v>
                </c:pt>
                <c:pt idx="2">
                  <c:v>7.5434681543468178</c:v>
                </c:pt>
                <c:pt idx="3">
                  <c:v>7.9488609948860987</c:v>
                </c:pt>
                <c:pt idx="4">
                  <c:v>17.858670385867043</c:v>
                </c:pt>
                <c:pt idx="5">
                  <c:v>17.66248256624824</c:v>
                </c:pt>
                <c:pt idx="6">
                  <c:v>9.0860065086006401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3F7-4A3B-A9A6-DADF4D7C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019280"/>
        <c:axId val="531019672"/>
      </c:lineChart>
      <c:catAx>
        <c:axId val="53101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crossAx val="531019672"/>
        <c:crosses val="autoZero"/>
        <c:auto val="1"/>
        <c:lblAlgn val="ctr"/>
        <c:lblOffset val="100"/>
        <c:noMultiLvlLbl val="0"/>
      </c:catAx>
      <c:valAx>
        <c:axId val="531019672"/>
        <c:scaling>
          <c:orientation val="minMax"/>
          <c:max val="3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531019280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2271022959848172"/>
          <c:y val="0.22369859971273401"/>
          <c:w val="0.67623974969230538"/>
          <c:h val="0.22370359497491993"/>
        </c:manualLayout>
      </c:layout>
      <c:overlay val="0"/>
      <c:txPr>
        <a:bodyPr/>
        <a:lstStyle/>
        <a:p>
          <a:pPr>
            <a:defRPr sz="900"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713483722640653E-2"/>
          <c:y val="0.37121671755611946"/>
          <c:w val="0.96760547557308729"/>
          <c:h val="0.6054522403087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'①縦棒2系列 (枠のみ　背景なし4系列) '!$C$23</c:f>
              <c:strCache>
                <c:ptCount val="1"/>
                <c:pt idx="0">
                  <c:v>2020/11_2 (n=219)</c:v>
                </c:pt>
              </c:strCache>
            </c:strRef>
          </c:tx>
          <c:spPr>
            <a:noFill/>
            <a:ln w="12700"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'①縦棒2系列 (枠のみ　背景なし4系列) '!$H$21:$N$21</c:f>
              <c:strCache>
                <c:ptCount val="7"/>
                <c:pt idx="0">
                  <c:v>暇つぶしにちょうどよい情報が得られる</c:v>
                </c:pt>
                <c:pt idx="1">
                  <c:v>見やすい</c:v>
                </c:pt>
                <c:pt idx="2">
                  <c:v>おトクな情報が得られる</c:v>
                </c:pt>
                <c:pt idx="3">
                  <c:v>今の流行りや話題になっていることが知れる</c:v>
                </c:pt>
                <c:pt idx="4">
                  <c:v>自分に必要な情報を短時間で
確認できる</c:v>
                </c:pt>
                <c:pt idx="5">
                  <c:v>使いやすい・わかりやすい</c:v>
                </c:pt>
                <c:pt idx="6">
                  <c:v>自分好みの情報が探しやすい</c:v>
                </c:pt>
              </c:strCache>
            </c:strRef>
          </c:cat>
          <c:val>
            <c:numRef>
              <c:f>'①縦棒2系列 (枠のみ　背景なし4系列) '!$H$23:$K$23</c:f>
              <c:numCache>
                <c:formatCode>0.0</c:formatCode>
                <c:ptCount val="4"/>
                <c:pt idx="0">
                  <c:v>17.351598173515981</c:v>
                </c:pt>
                <c:pt idx="1">
                  <c:v>11.415525114155251</c:v>
                </c:pt>
                <c:pt idx="2">
                  <c:v>9.1324200913241995</c:v>
                </c:pt>
                <c:pt idx="3">
                  <c:v>3.6529680365296802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2-4800-B3EE-9C00783644FB}"/>
            </c:ext>
          </c:extLst>
        </c:ser>
        <c:ser>
          <c:idx val="3"/>
          <c:order val="1"/>
          <c:tx>
            <c:strRef>
              <c:f>'①縦棒2系列 (枠のみ　背景なし4系列) '!$C$25</c:f>
              <c:strCache>
                <c:ptCount val="1"/>
                <c:pt idx="0">
                  <c:v>2020/12_2 (n=225)</c:v>
                </c:pt>
              </c:strCache>
            </c:strRef>
          </c:tx>
          <c:spPr>
            <a:noFill/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1600003511569756E-18"/>
                  <c:y val="-5.79709924413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2-4800-B3EE-9C00783644FB}"/>
                </c:ext>
              </c:extLst>
            </c:dLbl>
            <c:dLbl>
              <c:idx val="1"/>
              <c:layout>
                <c:manualLayout>
                  <c:x val="8.3200007023139511E-18"/>
                  <c:y val="-1.4492748110331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2-4800-B3EE-9C00783644FB}"/>
                </c:ext>
              </c:extLst>
            </c:dLbl>
            <c:dLbl>
              <c:idx val="5"/>
              <c:layout>
                <c:manualLayout>
                  <c:x val="0"/>
                  <c:y val="-9.6618320735546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2-4800-B3EE-9C00783644FB}"/>
                </c:ext>
              </c:extLst>
            </c:dLbl>
            <c:dLbl>
              <c:idx val="7"/>
              <c:layout>
                <c:manualLayout>
                  <c:x val="0"/>
                  <c:y val="-1.4492748110332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2-4800-B3EE-9C00783644FB}"/>
                </c:ext>
              </c:extLst>
            </c:dLbl>
            <c:dLbl>
              <c:idx val="8"/>
              <c:layout>
                <c:manualLayout>
                  <c:x val="0"/>
                  <c:y val="-3.8647328294218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2-4800-B3EE-9C00783644FB}"/>
                </c:ext>
              </c:extLst>
            </c:dLbl>
            <c:dLbl>
              <c:idx val="9"/>
              <c:layout>
                <c:manualLayout>
                  <c:x val="0"/>
                  <c:y val="-3.864732829421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2-4800-B3EE-9C00783644FB}"/>
                </c:ext>
              </c:extLst>
            </c:dLbl>
            <c:dLbl>
              <c:idx val="10"/>
              <c:layout>
                <c:manualLayout>
                  <c:x val="-6.6560005618511609E-17"/>
                  <c:y val="-1.932366414710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D2-4800-B3EE-9C00783644FB}"/>
                </c:ext>
              </c:extLst>
            </c:dLbl>
            <c:dLbl>
              <c:idx val="11"/>
              <c:layout>
                <c:manualLayout>
                  <c:x val="0"/>
                  <c:y val="-1.9323664147109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D2-4800-B3EE-9C00783644FB}"/>
                </c:ext>
              </c:extLst>
            </c:dLbl>
            <c:dLbl>
              <c:idx val="12"/>
              <c:layout>
                <c:manualLayout>
                  <c:x val="0"/>
                  <c:y val="-2.4154580183886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D2-4800-B3EE-9C00783644FB}"/>
                </c:ext>
              </c:extLst>
            </c:dLbl>
            <c:dLbl>
              <c:idx val="13"/>
              <c:layout>
                <c:manualLayout>
                  <c:x val="0"/>
                  <c:y val="1.4492748110332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D2-4800-B3EE-9C00783644FB}"/>
                </c:ext>
              </c:extLst>
            </c:dLbl>
            <c:dLbl>
              <c:idx val="14"/>
              <c:layout>
                <c:manualLayout>
                  <c:x val="-6.6560005618511609E-17"/>
                  <c:y val="1.9323664147109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D2-4800-B3EE-9C00783644FB}"/>
                </c:ext>
              </c:extLst>
            </c:dLbl>
            <c:dLbl>
              <c:idx val="16"/>
              <c:layout>
                <c:manualLayout>
                  <c:x val="0"/>
                  <c:y val="-1.9323664147109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D2-4800-B3EE-9C00783644FB}"/>
                </c:ext>
              </c:extLst>
            </c:dLbl>
            <c:dLbl>
              <c:idx val="17"/>
              <c:layout>
                <c:manualLayout>
                  <c:x val="0"/>
                  <c:y val="-2.4154580183886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D2-4800-B3EE-9C00783644FB}"/>
                </c:ext>
              </c:extLst>
            </c:dLbl>
            <c:dLbl>
              <c:idx val="18"/>
              <c:layout>
                <c:manualLayout>
                  <c:x val="0"/>
                  <c:y val="-4.8309160367775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D2-4800-B3EE-9C00783644FB}"/>
                </c:ext>
              </c:extLst>
            </c:dLbl>
            <c:dLbl>
              <c:idx val="20"/>
              <c:layout>
                <c:manualLayout>
                  <c:x val="-1.3312001123702322E-16"/>
                  <c:y val="-2.89854962206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D2-4800-B3EE-9C00783644FB}"/>
                </c:ext>
              </c:extLst>
            </c:dLbl>
            <c:dLbl>
              <c:idx val="21"/>
              <c:layout>
                <c:manualLayout>
                  <c:x val="-1.3312001123702322E-16"/>
                  <c:y val="-2.89854962206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D2-4800-B3EE-9C00783644FB}"/>
                </c:ext>
              </c:extLst>
            </c:dLbl>
            <c:dLbl>
              <c:idx val="23"/>
              <c:layout>
                <c:manualLayout>
                  <c:x val="0"/>
                  <c:y val="-2.898549622066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D2-4800-B3EE-9C00783644FB}"/>
                </c:ext>
              </c:extLst>
            </c:dLbl>
            <c:dLbl>
              <c:idx val="25"/>
              <c:layout>
                <c:manualLayout>
                  <c:x val="-9.0764692534604037E-4"/>
                  <c:y val="-2.898549622066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D2-4800-B3EE-9C00783644FB}"/>
                </c:ext>
              </c:extLst>
            </c:dLbl>
            <c:dLbl>
              <c:idx val="26"/>
              <c:layout>
                <c:manualLayout>
                  <c:x val="0"/>
                  <c:y val="-2.415458018388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D2-4800-B3EE-9C00783644FB}"/>
                </c:ext>
              </c:extLst>
            </c:dLbl>
            <c:dLbl>
              <c:idx val="27"/>
              <c:layout>
                <c:manualLayout>
                  <c:x val="0"/>
                  <c:y val="-2.898549622066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D2-4800-B3EE-9C00783644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'①縦棒2系列 (枠のみ　背景なし4系列) '!$H$21:$N$21</c:f>
              <c:strCache>
                <c:ptCount val="7"/>
                <c:pt idx="0">
                  <c:v>暇つぶしにちょうどよい情報が得られる</c:v>
                </c:pt>
                <c:pt idx="1">
                  <c:v>見やすい</c:v>
                </c:pt>
                <c:pt idx="2">
                  <c:v>おトクな情報が得られる</c:v>
                </c:pt>
                <c:pt idx="3">
                  <c:v>今の流行りや話題になっていることが知れる</c:v>
                </c:pt>
                <c:pt idx="4">
                  <c:v>自分に必要な情報を短時間で
確認できる</c:v>
                </c:pt>
                <c:pt idx="5">
                  <c:v>使いやすい・わかりやすい</c:v>
                </c:pt>
                <c:pt idx="6">
                  <c:v>自分好みの情報が探しやすい</c:v>
                </c:pt>
              </c:strCache>
            </c:strRef>
          </c:cat>
          <c:val>
            <c:numRef>
              <c:f>'①縦棒2系列 (枠のみ　背景なし4系列) '!$H$25:$K$25</c:f>
              <c:numCache>
                <c:formatCode>0.0</c:formatCode>
                <c:ptCount val="4"/>
                <c:pt idx="0">
                  <c:v>13.7777777777778</c:v>
                </c:pt>
                <c:pt idx="1">
                  <c:v>10.6666666666667</c:v>
                </c:pt>
                <c:pt idx="2">
                  <c:v>10.2222222222222</c:v>
                </c:pt>
                <c:pt idx="3">
                  <c:v>9.7777777777777803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BD2-4800-B3EE-9C0078364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5"/>
        <c:axId val="531020064"/>
        <c:axId val="531020848"/>
      </c:barChart>
      <c:catAx>
        <c:axId val="53102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solidFill>
              <a:schemeClr val="bg1">
                <a:lumMod val="65000"/>
              </a:schemeClr>
            </a:solidFill>
          </a:ln>
        </c:spPr>
        <c:crossAx val="531020848"/>
        <c:crosses val="autoZero"/>
        <c:auto val="1"/>
        <c:lblAlgn val="ctr"/>
        <c:lblOffset val="100"/>
        <c:noMultiLvlLbl val="0"/>
      </c:catAx>
      <c:valAx>
        <c:axId val="531020848"/>
        <c:scaling>
          <c:orientation val="minMax"/>
          <c:max val="3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531020064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4951975114751221"/>
          <c:y val="0.4779080688089814"/>
          <c:w val="0.51478703351325472"/>
          <c:h val="0.11629498410172159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23116478493393E-2"/>
          <c:y val="0.37604763359289678"/>
          <c:w val="0.96908908434136942"/>
          <c:h val="0.60545224030878297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021632"/>
        <c:axId val="531022024"/>
      </c:lineChart>
      <c:catAx>
        <c:axId val="53102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noFill/>
          </a:ln>
        </c:spPr>
        <c:crossAx val="531022024"/>
        <c:crosses val="autoZero"/>
        <c:auto val="1"/>
        <c:lblAlgn val="ctr"/>
        <c:lblOffset val="100"/>
        <c:noMultiLvlLbl val="0"/>
      </c:catAx>
      <c:valAx>
        <c:axId val="531022024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31021632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713483722640653E-2"/>
          <c:y val="0.37121671755611946"/>
          <c:w val="0.96760547557308729"/>
          <c:h val="0.6054522403087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'①縦棒2系列（枠のみ　背景なし3系列） '!$C$23</c:f>
              <c:strCache>
                <c:ptCount val="1"/>
                <c:pt idx="0">
                  <c:v>2020/11_2 (n=219)</c:v>
                </c:pt>
              </c:strCache>
            </c:strRef>
          </c:tx>
          <c:spPr>
            <a:noFill/>
            <a:ln w="12700"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'①縦棒2系列（枠のみ　背景なし3系列） '!$H$21:$N$21</c:f>
              <c:strCache>
                <c:ptCount val="7"/>
                <c:pt idx="0">
                  <c:v>暇つぶしにちょうどよい情報が得られる</c:v>
                </c:pt>
                <c:pt idx="1">
                  <c:v>見やすい</c:v>
                </c:pt>
                <c:pt idx="2">
                  <c:v>おトクな情報が得られる</c:v>
                </c:pt>
                <c:pt idx="3">
                  <c:v>今の流行りや話題になっていることが知れる</c:v>
                </c:pt>
                <c:pt idx="4">
                  <c:v>自分に必要な情報を短時間で
確認できる</c:v>
                </c:pt>
                <c:pt idx="5">
                  <c:v>使いやすい・わかりやすい</c:v>
                </c:pt>
                <c:pt idx="6">
                  <c:v>自分好みの情報が探しやすい</c:v>
                </c:pt>
              </c:strCache>
            </c:strRef>
          </c:cat>
          <c:val>
            <c:numRef>
              <c:f>'①縦棒2系列（枠のみ　背景なし3系列） '!$H$23:$J$23</c:f>
              <c:numCache>
                <c:formatCode>0.0</c:formatCode>
                <c:ptCount val="3"/>
                <c:pt idx="0">
                  <c:v>17.351598173515981</c:v>
                </c:pt>
                <c:pt idx="1">
                  <c:v>11.415525114155251</c:v>
                </c:pt>
                <c:pt idx="2">
                  <c:v>9.1324200913241995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7-45A3-93DC-9949CDC68E0B}"/>
            </c:ext>
          </c:extLst>
        </c:ser>
        <c:ser>
          <c:idx val="3"/>
          <c:order val="1"/>
          <c:tx>
            <c:strRef>
              <c:f>'①縦棒2系列（枠のみ　背景なし3系列） '!$C$25</c:f>
              <c:strCache>
                <c:ptCount val="1"/>
                <c:pt idx="0">
                  <c:v>2020/12_2 (n=225)</c:v>
                </c:pt>
              </c:strCache>
            </c:strRef>
          </c:tx>
          <c:spPr>
            <a:noFill/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1600003511569756E-18"/>
                  <c:y val="-5.79709924413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77-45A3-93DC-9949CDC68E0B}"/>
                </c:ext>
              </c:extLst>
            </c:dLbl>
            <c:dLbl>
              <c:idx val="1"/>
              <c:layout>
                <c:manualLayout>
                  <c:x val="8.3200007023139511E-18"/>
                  <c:y val="-1.4492748110331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77-45A3-93DC-9949CDC68E0B}"/>
                </c:ext>
              </c:extLst>
            </c:dLbl>
            <c:dLbl>
              <c:idx val="5"/>
              <c:layout>
                <c:manualLayout>
                  <c:x val="0"/>
                  <c:y val="-9.6618320735546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77-45A3-93DC-9949CDC68E0B}"/>
                </c:ext>
              </c:extLst>
            </c:dLbl>
            <c:dLbl>
              <c:idx val="7"/>
              <c:layout>
                <c:manualLayout>
                  <c:x val="0"/>
                  <c:y val="-1.4492748110332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77-45A3-93DC-9949CDC68E0B}"/>
                </c:ext>
              </c:extLst>
            </c:dLbl>
            <c:dLbl>
              <c:idx val="8"/>
              <c:layout>
                <c:manualLayout>
                  <c:x val="0"/>
                  <c:y val="-3.8647328294218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77-45A3-93DC-9949CDC68E0B}"/>
                </c:ext>
              </c:extLst>
            </c:dLbl>
            <c:dLbl>
              <c:idx val="9"/>
              <c:layout>
                <c:manualLayout>
                  <c:x val="0"/>
                  <c:y val="-3.864732829421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77-45A3-93DC-9949CDC68E0B}"/>
                </c:ext>
              </c:extLst>
            </c:dLbl>
            <c:dLbl>
              <c:idx val="10"/>
              <c:layout>
                <c:manualLayout>
                  <c:x val="-6.6560005618511609E-17"/>
                  <c:y val="-1.932366414710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77-45A3-93DC-9949CDC68E0B}"/>
                </c:ext>
              </c:extLst>
            </c:dLbl>
            <c:dLbl>
              <c:idx val="11"/>
              <c:layout>
                <c:manualLayout>
                  <c:x val="0"/>
                  <c:y val="-1.9323664147109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77-45A3-93DC-9949CDC68E0B}"/>
                </c:ext>
              </c:extLst>
            </c:dLbl>
            <c:dLbl>
              <c:idx val="12"/>
              <c:layout>
                <c:manualLayout>
                  <c:x val="0"/>
                  <c:y val="-2.4154580183886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77-45A3-93DC-9949CDC68E0B}"/>
                </c:ext>
              </c:extLst>
            </c:dLbl>
            <c:dLbl>
              <c:idx val="13"/>
              <c:layout>
                <c:manualLayout>
                  <c:x val="0"/>
                  <c:y val="1.4492748110332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77-45A3-93DC-9949CDC68E0B}"/>
                </c:ext>
              </c:extLst>
            </c:dLbl>
            <c:dLbl>
              <c:idx val="14"/>
              <c:layout>
                <c:manualLayout>
                  <c:x val="-6.6560005618511609E-17"/>
                  <c:y val="1.9323664147109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77-45A3-93DC-9949CDC68E0B}"/>
                </c:ext>
              </c:extLst>
            </c:dLbl>
            <c:dLbl>
              <c:idx val="16"/>
              <c:layout>
                <c:manualLayout>
                  <c:x val="0"/>
                  <c:y val="-1.9323664147109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77-45A3-93DC-9949CDC68E0B}"/>
                </c:ext>
              </c:extLst>
            </c:dLbl>
            <c:dLbl>
              <c:idx val="17"/>
              <c:layout>
                <c:manualLayout>
                  <c:x val="0"/>
                  <c:y val="-2.4154580183886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77-45A3-93DC-9949CDC68E0B}"/>
                </c:ext>
              </c:extLst>
            </c:dLbl>
            <c:dLbl>
              <c:idx val="18"/>
              <c:layout>
                <c:manualLayout>
                  <c:x val="0"/>
                  <c:y val="-4.8309160367775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77-45A3-93DC-9949CDC68E0B}"/>
                </c:ext>
              </c:extLst>
            </c:dLbl>
            <c:dLbl>
              <c:idx val="20"/>
              <c:layout>
                <c:manualLayout>
                  <c:x val="-1.3312001123702322E-16"/>
                  <c:y val="-2.89854962206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77-45A3-93DC-9949CDC68E0B}"/>
                </c:ext>
              </c:extLst>
            </c:dLbl>
            <c:dLbl>
              <c:idx val="21"/>
              <c:layout>
                <c:manualLayout>
                  <c:x val="-1.3312001123702322E-16"/>
                  <c:y val="-2.89854962206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77-45A3-93DC-9949CDC68E0B}"/>
                </c:ext>
              </c:extLst>
            </c:dLbl>
            <c:dLbl>
              <c:idx val="23"/>
              <c:layout>
                <c:manualLayout>
                  <c:x val="0"/>
                  <c:y val="-2.898549622066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77-45A3-93DC-9949CDC68E0B}"/>
                </c:ext>
              </c:extLst>
            </c:dLbl>
            <c:dLbl>
              <c:idx val="25"/>
              <c:layout>
                <c:manualLayout>
                  <c:x val="-9.0764692534604037E-4"/>
                  <c:y val="-2.898549622066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77-45A3-93DC-9949CDC68E0B}"/>
                </c:ext>
              </c:extLst>
            </c:dLbl>
            <c:dLbl>
              <c:idx val="26"/>
              <c:layout>
                <c:manualLayout>
                  <c:x val="0"/>
                  <c:y val="-2.415458018388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77-45A3-93DC-9949CDC68E0B}"/>
                </c:ext>
              </c:extLst>
            </c:dLbl>
            <c:dLbl>
              <c:idx val="27"/>
              <c:layout>
                <c:manualLayout>
                  <c:x val="0"/>
                  <c:y val="-2.898549622066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77-45A3-93DC-9949CDC68E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'①縦棒2系列（枠のみ　背景なし3系列） '!$H$21:$N$21</c:f>
              <c:strCache>
                <c:ptCount val="7"/>
                <c:pt idx="0">
                  <c:v>暇つぶしにちょうどよい情報が得られる</c:v>
                </c:pt>
                <c:pt idx="1">
                  <c:v>見やすい</c:v>
                </c:pt>
                <c:pt idx="2">
                  <c:v>おトクな情報が得られる</c:v>
                </c:pt>
                <c:pt idx="3">
                  <c:v>今の流行りや話題になっていることが知れる</c:v>
                </c:pt>
                <c:pt idx="4">
                  <c:v>自分に必要な情報を短時間で
確認できる</c:v>
                </c:pt>
                <c:pt idx="5">
                  <c:v>使いやすい・わかりやすい</c:v>
                </c:pt>
                <c:pt idx="6">
                  <c:v>自分好みの情報が探しやすい</c:v>
                </c:pt>
              </c:strCache>
            </c:strRef>
          </c:cat>
          <c:val>
            <c:numRef>
              <c:f>'①縦棒2系列（枠のみ　背景なし3系列） '!$H$25:$J$25</c:f>
              <c:numCache>
                <c:formatCode>0.0</c:formatCode>
                <c:ptCount val="3"/>
                <c:pt idx="0">
                  <c:v>13.7777777777778</c:v>
                </c:pt>
                <c:pt idx="1">
                  <c:v>10.6666666666667</c:v>
                </c:pt>
                <c:pt idx="2">
                  <c:v>10.2222222222222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E77-45A3-93DC-9949CDC6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5"/>
        <c:axId val="531022416"/>
        <c:axId val="535023624"/>
      </c:barChart>
      <c:catAx>
        <c:axId val="53102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solidFill>
              <a:schemeClr val="bg1">
                <a:lumMod val="65000"/>
              </a:schemeClr>
            </a:solidFill>
          </a:ln>
        </c:spPr>
        <c:crossAx val="535023624"/>
        <c:crosses val="autoZero"/>
        <c:auto val="1"/>
        <c:lblAlgn val="ctr"/>
        <c:lblOffset val="100"/>
        <c:noMultiLvlLbl val="0"/>
      </c:catAx>
      <c:valAx>
        <c:axId val="535023624"/>
        <c:scaling>
          <c:orientation val="minMax"/>
          <c:max val="3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531022416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4951975114751221"/>
          <c:y val="0.4779080688089814"/>
          <c:w val="0.51478703351325472"/>
          <c:h val="0.11629498410172159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23116478493393E-2"/>
          <c:y val="0.37604763359289678"/>
          <c:w val="0.96908908434136942"/>
          <c:h val="0.60545224030878297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24408"/>
        <c:axId val="535024800"/>
      </c:lineChart>
      <c:catAx>
        <c:axId val="535024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noFill/>
          </a:ln>
        </c:spPr>
        <c:crossAx val="535024800"/>
        <c:crosses val="autoZero"/>
        <c:auto val="1"/>
        <c:lblAlgn val="ctr"/>
        <c:lblOffset val="100"/>
        <c:noMultiLvlLbl val="0"/>
      </c:catAx>
      <c:valAx>
        <c:axId val="535024800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35024408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2543175</xdr:colOff>
      <xdr:row>5</xdr:row>
      <xdr:rowOff>0</xdr:rowOff>
    </xdr:from>
    <xdr:to>
      <xdr:col>18</xdr:col>
      <xdr:colOff>104776</xdr:colOff>
      <xdr:row>16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4DACDBD-3E79-4A8D-8A24-CA8B9CEA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1</xdr:row>
      <xdr:rowOff>190499</xdr:rowOff>
    </xdr:from>
    <xdr:to>
      <xdr:col>13</xdr:col>
      <xdr:colOff>180973</xdr:colOff>
      <xdr:row>7</xdr:row>
      <xdr:rowOff>57149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7EDE2B-F053-4C1E-AF29-F6374D570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0</xdr:rowOff>
    </xdr:from>
    <xdr:to>
      <xdr:col>14</xdr:col>
      <xdr:colOff>53915</xdr:colOff>
      <xdr:row>13</xdr:row>
      <xdr:rowOff>28576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D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0</xdr:rowOff>
    </xdr:from>
    <xdr:to>
      <xdr:col>14</xdr:col>
      <xdr:colOff>53915</xdr:colOff>
      <xdr:row>13</xdr:row>
      <xdr:rowOff>28576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D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</xdr:row>
      <xdr:rowOff>28575</xdr:rowOff>
    </xdr:from>
    <xdr:to>
      <xdr:col>14</xdr:col>
      <xdr:colOff>19050</xdr:colOff>
      <xdr:row>14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D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104776</xdr:colOff>
      <xdr:row>4</xdr:row>
      <xdr:rowOff>114301</xdr:rowOff>
    </xdr:from>
    <xdr:to>
      <xdr:col>36</xdr:col>
      <xdr:colOff>95251</xdr:colOff>
      <xdr:row>6</xdr:row>
      <xdr:rowOff>133351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D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1</xdr:row>
      <xdr:rowOff>28575</xdr:rowOff>
    </xdr:from>
    <xdr:to>
      <xdr:col>14</xdr:col>
      <xdr:colOff>9526</xdr:colOff>
      <xdr:row>14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D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104776</xdr:colOff>
      <xdr:row>4</xdr:row>
      <xdr:rowOff>114301</xdr:rowOff>
    </xdr:from>
    <xdr:to>
      <xdr:col>36</xdr:col>
      <xdr:colOff>95251</xdr:colOff>
      <xdr:row>6</xdr:row>
      <xdr:rowOff>133351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D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QoSindex専用">
      <a:dk1>
        <a:sysClr val="windowText" lastClr="000000"/>
      </a:dk1>
      <a:lt1>
        <a:sysClr val="window" lastClr="FFFFFF"/>
      </a:lt1>
      <a:dk2>
        <a:srgbClr val="242852"/>
      </a:dk2>
      <a:lt2>
        <a:srgbClr val="C0E4F2"/>
      </a:lt2>
      <a:accent1>
        <a:srgbClr val="0068B7"/>
      </a:accent1>
      <a:accent2>
        <a:srgbClr val="9FD9F6"/>
      </a:accent2>
      <a:accent3>
        <a:srgbClr val="FDD000"/>
      </a:accent3>
      <a:accent4>
        <a:srgbClr val="EAEAEA"/>
      </a:accent4>
      <a:accent5>
        <a:srgbClr val="DDDDDD"/>
      </a:accent5>
      <a:accent6>
        <a:srgbClr val="C0C0C0"/>
      </a:accent6>
      <a:hlink>
        <a:srgbClr val="0068B7"/>
      </a:hlink>
      <a:folHlink>
        <a:srgbClr val="FDD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94D3-F7F5-4D1D-B42C-988FAB47A039}">
  <sheetPr>
    <pageSetUpPr fitToPage="1"/>
  </sheetPr>
  <dimension ref="B5:T21"/>
  <sheetViews>
    <sheetView showGridLines="0" topLeftCell="A4" zoomScaleNormal="100" workbookViewId="0">
      <selection activeCell="F14" sqref="F14"/>
    </sheetView>
  </sheetViews>
  <sheetFormatPr defaultColWidth="5.6640625" defaultRowHeight="15" customHeight="1"/>
  <cols>
    <col min="1" max="1" width="5.6640625" style="54" customWidth="1"/>
    <col min="2" max="2" width="5.6640625" style="51" customWidth="1"/>
    <col min="3" max="3" width="22.109375" style="67" customWidth="1"/>
    <col min="4" max="15" width="5.6640625" style="54" customWidth="1"/>
    <col min="16" max="16" width="26.109375" style="62" customWidth="1"/>
    <col min="17" max="17" width="43.6640625" style="54" customWidth="1"/>
    <col min="18" max="18" width="2.44140625" style="54" customWidth="1"/>
    <col min="19" max="20" width="5.6640625" style="54" customWidth="1"/>
    <col min="21" max="16384" width="5.6640625" style="54"/>
  </cols>
  <sheetData>
    <row r="5" spans="3:20" ht="15" customHeight="1">
      <c r="C5" s="67" t="s">
        <v>0</v>
      </c>
      <c r="D5" s="53"/>
      <c r="E5" s="53"/>
      <c r="F5" s="53"/>
      <c r="G5" s="53"/>
      <c r="H5" s="53"/>
      <c r="I5" s="58"/>
      <c r="J5" s="53"/>
      <c r="K5" s="53"/>
      <c r="L5" s="53"/>
      <c r="M5" s="53"/>
    </row>
    <row r="6" spans="3:20" ht="79.5" customHeight="1">
      <c r="D6" s="55" t="s">
        <v>55</v>
      </c>
      <c r="E6" s="55" t="s">
        <v>56</v>
      </c>
      <c r="F6" s="55" t="s">
        <v>57</v>
      </c>
      <c r="G6" s="55" t="s">
        <v>58</v>
      </c>
      <c r="H6" s="55" t="s">
        <v>59</v>
      </c>
      <c r="I6" s="55" t="s">
        <v>60</v>
      </c>
      <c r="J6" s="55" t="s">
        <v>61</v>
      </c>
      <c r="K6" s="55"/>
      <c r="L6" s="55"/>
      <c r="M6" s="55"/>
      <c r="P6" s="56"/>
      <c r="Q6" s="46"/>
      <c r="R6" s="57"/>
      <c r="S6" s="44" t="str">
        <f t="shared" ref="S6:T6" si="0">I6</f>
        <v>増えた(計)</v>
      </c>
      <c r="T6" s="44" t="str">
        <f t="shared" si="0"/>
        <v>減った(計)</v>
      </c>
    </row>
    <row r="7" spans="3:20" ht="26.1" customHeight="1">
      <c r="C7" s="68" t="s">
        <v>46</v>
      </c>
      <c r="D7" s="74">
        <v>27.391666666666701</v>
      </c>
      <c r="E7" s="74">
        <v>31.858333333333299</v>
      </c>
      <c r="F7" s="74">
        <v>36.5833333333333</v>
      </c>
      <c r="G7" s="74">
        <v>3.1416666666666702</v>
      </c>
      <c r="H7" s="74">
        <v>1.0249999999999999</v>
      </c>
      <c r="I7" s="74">
        <v>59.25</v>
      </c>
      <c r="J7" s="74">
        <v>4.1666666666666696</v>
      </c>
      <c r="K7" s="74"/>
      <c r="L7" s="74"/>
      <c r="M7" s="74"/>
      <c r="N7" s="58"/>
      <c r="P7" s="64" t="str">
        <f t="shared" ref="P7:P16" si="1">C7</f>
        <v>自宅で過ごす時間</v>
      </c>
      <c r="Q7" s="59"/>
      <c r="R7" s="60"/>
      <c r="S7" s="61">
        <f t="shared" ref="S7:S16" si="2">I7</f>
        <v>59.25</v>
      </c>
      <c r="T7" s="61">
        <f t="shared" ref="T7:T16" si="3">J7</f>
        <v>4.1666666666666696</v>
      </c>
    </row>
    <row r="8" spans="3:20" ht="26.1" customHeight="1">
      <c r="C8" s="69" t="s">
        <v>50</v>
      </c>
      <c r="D8" s="75">
        <v>14.4</v>
      </c>
      <c r="E8" s="74">
        <v>32.299999999999997</v>
      </c>
      <c r="F8" s="74">
        <v>48.783333333333303</v>
      </c>
      <c r="G8" s="74">
        <v>3.31666666666667</v>
      </c>
      <c r="H8" s="74">
        <v>1.2</v>
      </c>
      <c r="I8" s="74">
        <v>46.7</v>
      </c>
      <c r="J8" s="74">
        <v>4.5166666666666702</v>
      </c>
      <c r="K8" s="74"/>
      <c r="L8" s="74"/>
      <c r="M8" s="74"/>
      <c r="N8" s="58"/>
      <c r="P8" s="70" t="str">
        <f t="shared" si="1"/>
        <v>自分の将来について考えること</v>
      </c>
      <c r="Q8" s="59"/>
      <c r="R8" s="60"/>
      <c r="S8" s="61">
        <f t="shared" si="2"/>
        <v>46.7</v>
      </c>
      <c r="T8" s="61">
        <f t="shared" si="3"/>
        <v>4.5166666666666702</v>
      </c>
    </row>
    <row r="9" spans="3:20" ht="26.1" customHeight="1">
      <c r="C9" s="69" t="s">
        <v>54</v>
      </c>
      <c r="D9" s="74">
        <v>8.81666666666667</v>
      </c>
      <c r="E9" s="74">
        <v>32.9583333333333</v>
      </c>
      <c r="F9" s="74">
        <v>52.983333333333299</v>
      </c>
      <c r="G9" s="74">
        <v>3.7</v>
      </c>
      <c r="H9" s="74">
        <v>1.5416666666666701</v>
      </c>
      <c r="I9" s="74">
        <v>41.774999999999999</v>
      </c>
      <c r="J9" s="74">
        <v>5.2416666666666698</v>
      </c>
      <c r="K9" s="74"/>
      <c r="L9" s="74"/>
      <c r="M9" s="74"/>
      <c r="N9" s="58"/>
      <c r="P9" s="70" t="str">
        <f t="shared" si="1"/>
        <v>社会について考えること</v>
      </c>
      <c r="Q9" s="59"/>
      <c r="R9" s="60"/>
      <c r="S9" s="61">
        <f t="shared" si="2"/>
        <v>41.774999999999999</v>
      </c>
      <c r="T9" s="61">
        <f t="shared" si="3"/>
        <v>5.2416666666666698</v>
      </c>
    </row>
    <row r="10" spans="3:20" ht="26.1" customHeight="1">
      <c r="C10" s="69" t="s">
        <v>62</v>
      </c>
      <c r="D10" s="75">
        <v>9.9083333333333297</v>
      </c>
      <c r="E10" s="74">
        <v>21.133333333333301</v>
      </c>
      <c r="F10" s="74">
        <v>57.55</v>
      </c>
      <c r="G10" s="74">
        <v>6.7583333333333302</v>
      </c>
      <c r="H10" s="74">
        <v>4.6500000000000004</v>
      </c>
      <c r="I10" s="74">
        <v>31.0416666666667</v>
      </c>
      <c r="J10" s="74">
        <v>11.408333333333299</v>
      </c>
      <c r="K10" s="74"/>
      <c r="L10" s="74"/>
      <c r="M10" s="74"/>
      <c r="N10" s="58"/>
      <c r="P10" s="70" t="str">
        <f t="shared" si="1"/>
        <v>家族やパートナー、ペットとの
ふれあい、直接の会話</v>
      </c>
      <c r="Q10" s="59"/>
      <c r="R10" s="60"/>
      <c r="S10" s="61">
        <f t="shared" si="2"/>
        <v>31.0416666666667</v>
      </c>
      <c r="T10" s="61">
        <f t="shared" si="3"/>
        <v>11.408333333333299</v>
      </c>
    </row>
    <row r="11" spans="3:20" ht="26.1" customHeight="1">
      <c r="C11" s="69" t="s">
        <v>53</v>
      </c>
      <c r="D11" s="75">
        <v>9.8416666666666703</v>
      </c>
      <c r="E11" s="74">
        <v>19.858333333333299</v>
      </c>
      <c r="F11" s="74">
        <v>64.758333333333297</v>
      </c>
      <c r="G11" s="74">
        <v>3.05833333333333</v>
      </c>
      <c r="H11" s="74">
        <v>2.4833333333333298</v>
      </c>
      <c r="I11" s="74">
        <v>29.7</v>
      </c>
      <c r="J11" s="74">
        <v>5.5416666666666696</v>
      </c>
      <c r="K11" s="74"/>
      <c r="L11" s="74"/>
      <c r="M11" s="74"/>
      <c r="N11" s="58"/>
      <c r="P11" s="71" t="str">
        <f t="shared" si="1"/>
        <v>テレビ電話、ビデオ通話やネット会議など、顔が見えるオンラインでのやり取り</v>
      </c>
      <c r="Q11" s="59"/>
      <c r="R11" s="60"/>
      <c r="S11" s="61">
        <f t="shared" si="2"/>
        <v>29.7</v>
      </c>
      <c r="T11" s="61">
        <f t="shared" si="3"/>
        <v>5.5416666666666696</v>
      </c>
    </row>
    <row r="12" spans="3:20" ht="26.1" customHeight="1">
      <c r="C12" s="69" t="s">
        <v>47</v>
      </c>
      <c r="D12" s="75">
        <v>7.19166666666667</v>
      </c>
      <c r="E12" s="74">
        <v>13.883333333333301</v>
      </c>
      <c r="F12" s="74">
        <v>70.766666666666694</v>
      </c>
      <c r="G12" s="74">
        <v>4.9749999999999996</v>
      </c>
      <c r="H12" s="74">
        <v>3.18333333333333</v>
      </c>
      <c r="I12" s="74">
        <v>21.074999999999999</v>
      </c>
      <c r="J12" s="74">
        <v>8.1583333333333297</v>
      </c>
      <c r="K12" s="74"/>
      <c r="L12" s="74"/>
      <c r="M12" s="74"/>
      <c r="N12" s="58"/>
      <c r="P12" s="70" t="str">
        <f t="shared" si="1"/>
        <v>自宅で仕事や勉強をする割合</v>
      </c>
      <c r="Q12" s="59"/>
      <c r="R12" s="60"/>
      <c r="S12" s="61">
        <f t="shared" si="2"/>
        <v>21.074999999999999</v>
      </c>
      <c r="T12" s="61">
        <f t="shared" si="3"/>
        <v>8.1583333333333297</v>
      </c>
    </row>
    <row r="13" spans="3:20" ht="26.1" customHeight="1">
      <c r="C13" s="69" t="s">
        <v>51</v>
      </c>
      <c r="D13" s="75">
        <v>4.31666666666667</v>
      </c>
      <c r="E13" s="74">
        <v>13.233333333333301</v>
      </c>
      <c r="F13" s="74">
        <v>58.258333333333297</v>
      </c>
      <c r="G13" s="74">
        <v>14.4416666666667</v>
      </c>
      <c r="H13" s="74">
        <v>9.75</v>
      </c>
      <c r="I13" s="74">
        <v>17.55</v>
      </c>
      <c r="J13" s="74">
        <v>24.191666666666698</v>
      </c>
      <c r="K13" s="74"/>
      <c r="L13" s="74"/>
      <c r="M13" s="74"/>
      <c r="N13" s="58"/>
      <c r="P13" s="70" t="str">
        <f t="shared" si="1"/>
        <v>金融資産（預貯金や株式、債券など）</v>
      </c>
      <c r="Q13" s="59"/>
      <c r="R13" s="60"/>
      <c r="S13" s="61">
        <f t="shared" si="2"/>
        <v>17.55</v>
      </c>
      <c r="T13" s="61">
        <f t="shared" si="3"/>
        <v>24.191666666666698</v>
      </c>
    </row>
    <row r="14" spans="3:20" ht="26.1" customHeight="1">
      <c r="C14" s="69" t="s">
        <v>49</v>
      </c>
      <c r="D14" s="75">
        <v>1.97836166924266</v>
      </c>
      <c r="E14" s="74">
        <v>6.7697063369397199</v>
      </c>
      <c r="F14" s="74">
        <v>67.712519319938195</v>
      </c>
      <c r="G14" s="74">
        <v>17.403400309119</v>
      </c>
      <c r="H14" s="74">
        <v>6.1360123647604299</v>
      </c>
      <c r="I14" s="74">
        <v>8.7480680061823808</v>
      </c>
      <c r="J14" s="74">
        <v>23.539412673879401</v>
      </c>
      <c r="K14" s="74"/>
      <c r="L14" s="74"/>
      <c r="M14" s="74"/>
      <c r="N14" s="58"/>
      <c r="P14" s="70" t="str">
        <f t="shared" si="1"/>
        <v>子どもが教育を受ける機会</v>
      </c>
      <c r="Q14" s="59"/>
      <c r="R14" s="60"/>
      <c r="S14" s="61">
        <f t="shared" si="2"/>
        <v>8.7480680061823808</v>
      </c>
      <c r="T14" s="61">
        <f t="shared" si="3"/>
        <v>23.539412673879401</v>
      </c>
    </row>
    <row r="15" spans="3:20" ht="26.1" customHeight="1">
      <c r="C15" s="69" t="s">
        <v>48</v>
      </c>
      <c r="D15" s="75">
        <v>1.80833333333333</v>
      </c>
      <c r="E15" s="74">
        <v>6.1166666666666698</v>
      </c>
      <c r="F15" s="74">
        <v>77.05</v>
      </c>
      <c r="G15" s="74">
        <v>8.875</v>
      </c>
      <c r="H15" s="74">
        <v>6.15</v>
      </c>
      <c r="I15" s="74">
        <v>7.9249999999999998</v>
      </c>
      <c r="J15" s="74">
        <v>15.025</v>
      </c>
      <c r="K15" s="74"/>
      <c r="L15" s="74"/>
      <c r="M15" s="74"/>
      <c r="N15" s="58"/>
      <c r="P15" s="70" t="str">
        <f t="shared" si="1"/>
        <v>自分が教育を受ける機会</v>
      </c>
      <c r="Q15" s="59"/>
      <c r="R15" s="60"/>
      <c r="S15" s="61">
        <f t="shared" si="2"/>
        <v>7.9249999999999998</v>
      </c>
      <c r="T15" s="61">
        <f t="shared" si="3"/>
        <v>15.025</v>
      </c>
    </row>
    <row r="16" spans="3:20" ht="26.1" customHeight="1">
      <c r="C16" s="69" t="s">
        <v>52</v>
      </c>
      <c r="D16" s="75">
        <v>1.3416666666666699</v>
      </c>
      <c r="E16" s="74">
        <v>4.5833333333333304</v>
      </c>
      <c r="F16" s="74">
        <v>29.25</v>
      </c>
      <c r="G16" s="74">
        <v>32.274999999999999</v>
      </c>
      <c r="H16" s="74">
        <v>32.549999999999997</v>
      </c>
      <c r="I16" s="74">
        <v>5.9249999999999998</v>
      </c>
      <c r="J16" s="74">
        <v>64.825000000000003</v>
      </c>
      <c r="K16" s="74"/>
      <c r="L16" s="74"/>
      <c r="M16" s="74"/>
      <c r="N16" s="58"/>
      <c r="P16" s="70" t="str">
        <f t="shared" si="1"/>
        <v>人と直接会う頻度</v>
      </c>
      <c r="Q16" s="59"/>
      <c r="R16" s="60"/>
      <c r="S16" s="61">
        <f t="shared" si="2"/>
        <v>5.9249999999999998</v>
      </c>
      <c r="T16" s="61">
        <f t="shared" si="3"/>
        <v>64.825000000000003</v>
      </c>
    </row>
    <row r="17" spans="4:20" ht="15" customHeight="1">
      <c r="S17" s="63"/>
      <c r="T17" s="63"/>
    </row>
    <row r="18" spans="4:20" ht="15" customHeight="1">
      <c r="D18" s="58"/>
      <c r="E18" s="58"/>
      <c r="F18" s="58"/>
      <c r="G18" s="58"/>
      <c r="H18" s="58"/>
    </row>
    <row r="20" spans="4:20" ht="15" customHeight="1">
      <c r="D20" s="66"/>
      <c r="E20" s="66"/>
      <c r="F20" s="66"/>
      <c r="G20" s="66"/>
      <c r="H20" s="66"/>
      <c r="I20" s="66"/>
      <c r="J20" s="66"/>
    </row>
    <row r="21" spans="4:20" ht="15" customHeight="1">
      <c r="D21" s="66"/>
      <c r="E21" s="66"/>
      <c r="F21" s="66"/>
      <c r="G21" s="66"/>
      <c r="H21" s="66"/>
      <c r="I21" s="66"/>
      <c r="J21" s="66"/>
    </row>
  </sheetData>
  <sortState xmlns:xlrd2="http://schemas.microsoft.com/office/spreadsheetml/2017/richdata2" ref="B7:T16">
    <sortCondition descending="1" ref="I7:I16"/>
  </sortState>
  <phoneticPr fontId="5"/>
  <pageMargins left="0.23622047244094491" right="0.27559055118110237" top="0.19685039370078741" bottom="0.51181102362204722" header="0.51181102362204722" footer="0.31496062992125984"/>
  <pageSetup paperSize="9" scale="72" orientation="landscape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8C9A-4783-4217-A69B-6E45CF047B58}">
  <sheetPr>
    <pageSetUpPr fitToPage="1"/>
  </sheetPr>
  <dimension ref="B6:P17"/>
  <sheetViews>
    <sheetView showGridLines="0" tabSelected="1" zoomScaleNormal="100" workbookViewId="0">
      <selection activeCell="D10" sqref="D10"/>
    </sheetView>
  </sheetViews>
  <sheetFormatPr defaultColWidth="5.6640625" defaultRowHeight="15" customHeight="1"/>
  <cols>
    <col min="1" max="1" width="5.6640625" style="46" customWidth="1"/>
    <col min="2" max="2" width="5.6640625" style="45" customWidth="1"/>
    <col min="3" max="3" width="7.6640625" style="45" customWidth="1"/>
    <col min="4" max="14" width="5.6640625" style="46" customWidth="1"/>
    <col min="15" max="15" width="6.77734375" style="46" customWidth="1"/>
    <col min="16" max="16384" width="5.6640625" style="46"/>
  </cols>
  <sheetData>
    <row r="6" spans="3:16" ht="128.25" customHeight="1"/>
    <row r="7" spans="3:16" ht="15" customHeight="1">
      <c r="C7" s="45" t="s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3:16" ht="110.25" customHeight="1">
      <c r="D8" s="47" t="s">
        <v>46</v>
      </c>
      <c r="E8" s="47" t="s">
        <v>50</v>
      </c>
      <c r="F8" s="47" t="s">
        <v>54</v>
      </c>
      <c r="G8" s="72" t="s">
        <v>64</v>
      </c>
      <c r="H8" s="72" t="s">
        <v>53</v>
      </c>
      <c r="I8" s="47" t="s">
        <v>47</v>
      </c>
      <c r="J8" s="47" t="s">
        <v>51</v>
      </c>
      <c r="K8" s="47" t="s">
        <v>49</v>
      </c>
      <c r="L8" s="47" t="s">
        <v>48</v>
      </c>
      <c r="M8" s="47" t="s">
        <v>52</v>
      </c>
    </row>
    <row r="10" spans="3:16" ht="15" customHeight="1">
      <c r="C10" s="48" t="s">
        <v>42</v>
      </c>
      <c r="D10" s="61">
        <v>59.25</v>
      </c>
      <c r="E10" s="61">
        <v>46.7</v>
      </c>
      <c r="F10" s="61">
        <v>41.774999999999999</v>
      </c>
      <c r="G10" s="61">
        <v>31.0416666666667</v>
      </c>
      <c r="H10" s="61">
        <v>29.7</v>
      </c>
      <c r="I10" s="61">
        <v>21.074999999999999</v>
      </c>
      <c r="J10" s="61">
        <v>17.55</v>
      </c>
      <c r="K10" s="61">
        <v>8.7480680061823808</v>
      </c>
      <c r="L10" s="61">
        <v>7.9249999999999998</v>
      </c>
      <c r="M10" s="61">
        <v>5.9249999999999998</v>
      </c>
      <c r="N10" s="49" t="s">
        <v>45</v>
      </c>
      <c r="O10" s="49"/>
      <c r="P10" s="49"/>
    </row>
    <row r="11" spans="3:16" ht="15" customHeight="1">
      <c r="C11" s="50" t="s">
        <v>43</v>
      </c>
      <c r="D11" s="73">
        <v>61.858333333333334</v>
      </c>
      <c r="E11" s="61">
        <v>49.983333333333334</v>
      </c>
      <c r="F11" s="61">
        <v>47.108333333333334</v>
      </c>
      <c r="G11" s="61">
        <v>33.958333333333336</v>
      </c>
      <c r="H11" s="61">
        <v>29.766666666666669</v>
      </c>
      <c r="I11" s="61">
        <v>23.291666666666664</v>
      </c>
      <c r="J11" s="61">
        <v>15.275</v>
      </c>
      <c r="K11" s="61">
        <v>8.7871853546910756</v>
      </c>
      <c r="L11" s="61">
        <v>7.5</v>
      </c>
      <c r="M11" s="61">
        <v>4.7249999999999996</v>
      </c>
      <c r="N11" s="49" t="s">
        <v>63</v>
      </c>
      <c r="O11" s="49"/>
    </row>
    <row r="12" spans="3:16" ht="15" customHeight="1">
      <c r="C12" s="50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49"/>
    </row>
    <row r="14" spans="3:16" ht="15" customHeight="1"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6" spans="3:16" ht="15" customHeight="1">
      <c r="C16" s="45" t="s">
        <v>44</v>
      </c>
      <c r="D16" s="66">
        <f t="shared" ref="D16:M16" si="0">D10-D11</f>
        <v>-2.6083333333333343</v>
      </c>
      <c r="E16" s="66">
        <f t="shared" si="0"/>
        <v>-3.2833333333333314</v>
      </c>
      <c r="F16" s="66">
        <f t="shared" si="0"/>
        <v>-5.3333333333333357</v>
      </c>
      <c r="G16" s="66">
        <f t="shared" si="0"/>
        <v>-2.9166666666666359</v>
      </c>
      <c r="H16" s="66">
        <f t="shared" si="0"/>
        <v>-6.6666666666669983E-2</v>
      </c>
      <c r="I16" s="66">
        <f t="shared" si="0"/>
        <v>-2.216666666666665</v>
      </c>
      <c r="J16" s="66">
        <f t="shared" si="0"/>
        <v>2.2750000000000004</v>
      </c>
      <c r="K16" s="66">
        <f t="shared" si="0"/>
        <v>-3.911734850869486E-2</v>
      </c>
      <c r="L16" s="66">
        <f t="shared" si="0"/>
        <v>0.42499999999999982</v>
      </c>
      <c r="M16" s="66">
        <f t="shared" si="0"/>
        <v>1.2000000000000002</v>
      </c>
    </row>
    <row r="17" spans="3:13" ht="15" customHeight="1"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sortState xmlns:xlrd2="http://schemas.microsoft.com/office/spreadsheetml/2017/richdata2" columnSort="1" ref="D8:M16">
    <sortCondition descending="1" ref="D10:M10"/>
  </sortState>
  <phoneticPr fontId="5"/>
  <pageMargins left="0.23622047244094491" right="0.27559055118110237" top="0.19685039370078741" bottom="0.51181102362204722" header="0.51181102362204722" footer="0.31496062992125984"/>
  <pageSetup paperSize="9" scale="72" orientation="landscape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C14:W126"/>
  <sheetViews>
    <sheetView showGridLines="0" zoomScale="178" zoomScaleNormal="178" workbookViewId="0"/>
  </sheetViews>
  <sheetFormatPr defaultColWidth="9" defaultRowHeight="15"/>
  <cols>
    <col min="1" max="3" width="9" style="3"/>
    <col min="4" max="4" width="9" style="3" customWidth="1"/>
    <col min="5" max="5" width="7" style="3" customWidth="1"/>
    <col min="6" max="6" width="1.109375" style="3" customWidth="1"/>
    <col min="7" max="7" width="4.77734375" style="3" customWidth="1"/>
    <col min="8" max="14" width="6.109375" style="3" customWidth="1"/>
    <col min="15" max="21" width="5.6640625" style="3" customWidth="1"/>
    <col min="22" max="22" width="3.77734375" style="3" customWidth="1"/>
    <col min="23" max="24" width="9" style="3"/>
    <col min="25" max="32" width="5.6640625" style="3" customWidth="1"/>
    <col min="33" max="16384" width="9" style="3"/>
  </cols>
  <sheetData>
    <row r="14" spans="7:14" s="26" customFormat="1" ht="3" customHeight="1">
      <c r="H14" s="27"/>
      <c r="I14" s="27"/>
      <c r="J14" s="27"/>
      <c r="K14" s="27"/>
      <c r="L14" s="27"/>
      <c r="M14" s="27"/>
      <c r="N14" s="27"/>
    </row>
    <row r="15" spans="7:14" ht="84" customHeight="1">
      <c r="G15" s="12"/>
      <c r="H15" s="28" t="str">
        <f t="shared" ref="H15:N15" si="0">H19</f>
        <v>春はあけぼの</v>
      </c>
      <c r="I15" s="28" t="str">
        <f t="shared" si="0"/>
        <v>春はあけぼの</v>
      </c>
      <c r="J15" s="28" t="str">
        <f t="shared" si="0"/>
        <v>春はあけぼの</v>
      </c>
      <c r="K15" s="28" t="str">
        <f t="shared" si="0"/>
        <v>春はあけぼの</v>
      </c>
      <c r="L15" s="28" t="str">
        <f t="shared" si="0"/>
        <v>春はあけぼの</v>
      </c>
      <c r="M15" s="28" t="str">
        <f t="shared" si="0"/>
        <v>春はあけぼの</v>
      </c>
      <c r="N15" s="28" t="str">
        <f t="shared" si="0"/>
        <v>春はあけぼの</v>
      </c>
    </row>
    <row r="17" spans="3:23">
      <c r="H17" s="29">
        <v>1</v>
      </c>
      <c r="I17" s="29">
        <v>2</v>
      </c>
      <c r="J17" s="29">
        <v>3</v>
      </c>
      <c r="K17" s="29">
        <v>4</v>
      </c>
      <c r="L17" s="29">
        <v>5</v>
      </c>
      <c r="M17" s="29">
        <v>6</v>
      </c>
      <c r="N17" s="29">
        <v>7</v>
      </c>
    </row>
    <row r="18" spans="3:23" ht="12" customHeight="1">
      <c r="D18" s="4"/>
      <c r="E18" s="4"/>
      <c r="F18" s="4"/>
      <c r="G18" s="4"/>
      <c r="H18" s="5">
        <v>28</v>
      </c>
      <c r="I18" s="5">
        <v>1</v>
      </c>
      <c r="J18" s="5">
        <v>2</v>
      </c>
      <c r="K18" s="5">
        <v>3</v>
      </c>
      <c r="L18" s="5">
        <v>18</v>
      </c>
      <c r="M18" s="5">
        <v>23</v>
      </c>
      <c r="N18" s="5">
        <v>5</v>
      </c>
      <c r="O18" s="4"/>
      <c r="P18" s="4"/>
    </row>
    <row r="19" spans="3:23" s="25" customFormat="1" ht="50.25" customHeight="1">
      <c r="D19" s="7"/>
      <c r="E19" s="7" t="s">
        <v>0</v>
      </c>
      <c r="F19" s="7"/>
      <c r="G19" s="7" t="s">
        <v>4</v>
      </c>
      <c r="H19" s="7" t="s">
        <v>41</v>
      </c>
      <c r="I19" s="7" t="s">
        <v>41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2</v>
      </c>
      <c r="P19" s="7" t="s">
        <v>3</v>
      </c>
    </row>
    <row r="20" spans="3:23" ht="12" customHeight="1">
      <c r="C20" s="10" t="str">
        <f>D20&amp;" (n="&amp;G20&amp;")"</f>
        <v>2020/12_1 (n=239)</v>
      </c>
      <c r="D20" s="17" t="s">
        <v>35</v>
      </c>
      <c r="E20" s="4"/>
      <c r="F20" s="4"/>
      <c r="G20" s="4">
        <v>239</v>
      </c>
      <c r="H20" s="6">
        <v>7.9497907949790791</v>
      </c>
      <c r="I20" s="6">
        <v>9.6234309623430967</v>
      </c>
      <c r="J20" s="6">
        <v>7.5313807531380759</v>
      </c>
      <c r="K20" s="6">
        <v>8.7866108786610866</v>
      </c>
      <c r="L20" s="6">
        <v>18.828451882845187</v>
      </c>
      <c r="M20" s="6">
        <v>17.99163179916318</v>
      </c>
      <c r="N20" s="6">
        <v>7.9497907949790791</v>
      </c>
      <c r="O20" s="4"/>
      <c r="P20" s="6"/>
    </row>
    <row r="21" spans="3:23" ht="12" customHeight="1">
      <c r="C21" s="10" t="str">
        <f>D21&amp;" (n="&amp;G21&amp;")"</f>
        <v>2020/12_1 (n=225)</v>
      </c>
      <c r="D21" s="32" t="s">
        <v>35</v>
      </c>
      <c r="E21" s="21"/>
      <c r="F21" s="21"/>
      <c r="G21" s="21">
        <v>225</v>
      </c>
      <c r="H21" s="22">
        <v>8.4444444444444393</v>
      </c>
      <c r="I21" s="22">
        <v>5.3333333333333304</v>
      </c>
      <c r="J21" s="22">
        <v>7.5555555555555598</v>
      </c>
      <c r="K21" s="22">
        <v>7.1111111111111098</v>
      </c>
      <c r="L21" s="22">
        <v>16.8888888888889</v>
      </c>
      <c r="M21" s="22">
        <v>17.3333333333333</v>
      </c>
      <c r="N21" s="22">
        <v>10.2222222222222</v>
      </c>
      <c r="O21" s="21"/>
      <c r="P21" s="22"/>
    </row>
    <row r="22" spans="3:23" ht="12" customHeight="1">
      <c r="C22" s="33" t="s">
        <v>36</v>
      </c>
      <c r="D22" s="34"/>
      <c r="E22" s="33"/>
      <c r="F22" s="33"/>
      <c r="G22" s="33"/>
      <c r="H22" s="35">
        <f t="shared" ref="H22:N22" si="1">AVERAGE(H20:H20)</f>
        <v>7.9497907949790791</v>
      </c>
      <c r="I22" s="35">
        <f t="shared" si="1"/>
        <v>9.6234309623430967</v>
      </c>
      <c r="J22" s="35">
        <f t="shared" si="1"/>
        <v>7.5313807531380759</v>
      </c>
      <c r="K22" s="35">
        <f t="shared" si="1"/>
        <v>8.7866108786610866</v>
      </c>
      <c r="L22" s="35">
        <f t="shared" si="1"/>
        <v>18.828451882845187</v>
      </c>
      <c r="M22" s="35">
        <f t="shared" si="1"/>
        <v>17.99163179916318</v>
      </c>
      <c r="N22" s="35">
        <f t="shared" si="1"/>
        <v>7.9497907949790791</v>
      </c>
      <c r="O22" s="33"/>
      <c r="P22" s="35"/>
    </row>
    <row r="23" spans="3:23" ht="12" customHeight="1">
      <c r="C23" s="33" t="s">
        <v>37</v>
      </c>
      <c r="D23" s="34"/>
      <c r="E23" s="33"/>
      <c r="F23" s="33"/>
      <c r="G23" s="33"/>
      <c r="H23" s="35">
        <f t="shared" ref="H23:N23" si="2">AVERAGE(H20:H21)</f>
        <v>8.1971176197117597</v>
      </c>
      <c r="I23" s="35">
        <f t="shared" si="2"/>
        <v>7.4783821478382135</v>
      </c>
      <c r="J23" s="35">
        <f t="shared" si="2"/>
        <v>7.5434681543468178</v>
      </c>
      <c r="K23" s="35">
        <f t="shared" si="2"/>
        <v>7.9488609948860987</v>
      </c>
      <c r="L23" s="35">
        <f t="shared" si="2"/>
        <v>17.858670385867043</v>
      </c>
      <c r="M23" s="35">
        <f t="shared" si="2"/>
        <v>17.66248256624824</v>
      </c>
      <c r="N23" s="35">
        <f t="shared" si="2"/>
        <v>9.0860065086006401</v>
      </c>
      <c r="O23" s="33"/>
      <c r="P23" s="35"/>
    </row>
    <row r="24" spans="3:23" ht="12" customHeight="1">
      <c r="C24" s="37"/>
      <c r="D24" s="38"/>
      <c r="E24" s="37"/>
      <c r="F24" s="37"/>
      <c r="G24" s="37"/>
      <c r="H24" s="39"/>
      <c r="I24" s="39"/>
      <c r="J24" s="39"/>
      <c r="K24" s="39"/>
      <c r="L24" s="39"/>
      <c r="M24" s="39"/>
      <c r="N24" s="39"/>
      <c r="O24" s="37"/>
      <c r="P24" s="39"/>
    </row>
    <row r="25" spans="3:23" ht="12" customHeight="1">
      <c r="D25" s="14"/>
      <c r="E25" s="1"/>
      <c r="F25" s="1"/>
      <c r="G25" s="1"/>
      <c r="H25" s="2"/>
      <c r="I25" s="2"/>
      <c r="J25" s="2"/>
      <c r="K25" s="2"/>
      <c r="L25" s="2"/>
      <c r="M25" s="2"/>
      <c r="N25" s="2"/>
      <c r="O25" s="1"/>
      <c r="P25" s="2"/>
    </row>
    <row r="26" spans="3:23" s="15" customFormat="1"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3:23" ht="12" customHeight="1"/>
    <row r="28" spans="3:23" ht="12" customHeight="1"/>
    <row r="29" spans="3:23" ht="12" customHeight="1">
      <c r="D29" s="11" t="s">
        <v>29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3:23" ht="12" customHeight="1">
      <c r="D30" s="11" t="s">
        <v>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3:23" ht="12" customHeight="1">
      <c r="D31" s="11"/>
      <c r="E31" s="11" t="s">
        <v>40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3:23" ht="12" customHeight="1">
      <c r="D32" s="4"/>
      <c r="E32" s="4"/>
      <c r="F32" s="4"/>
      <c r="G32" s="4"/>
      <c r="H32" s="5">
        <v>1</v>
      </c>
      <c r="I32" s="5">
        <v>2</v>
      </c>
      <c r="J32" s="5">
        <v>3</v>
      </c>
      <c r="K32" s="5">
        <v>4</v>
      </c>
      <c r="L32" s="5">
        <v>5</v>
      </c>
      <c r="M32" s="5">
        <v>6</v>
      </c>
      <c r="N32" s="5">
        <v>7</v>
      </c>
      <c r="O32" s="4"/>
      <c r="P32" s="4"/>
    </row>
    <row r="33" spans="3:16" ht="12" customHeight="1">
      <c r="D33" s="4"/>
      <c r="E33" s="4"/>
      <c r="F33" s="4"/>
      <c r="G33" s="4" t="s">
        <v>4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4" t="s">
        <v>14</v>
      </c>
      <c r="O33" s="4" t="s">
        <v>2</v>
      </c>
      <c r="P33" s="4" t="s">
        <v>3</v>
      </c>
    </row>
    <row r="34" spans="3:16" ht="12" customHeight="1">
      <c r="C34" s="9" t="s">
        <v>33</v>
      </c>
      <c r="D34" s="4" t="s">
        <v>5</v>
      </c>
      <c r="E34" s="4"/>
      <c r="F34" s="4"/>
      <c r="G34" s="4">
        <v>645</v>
      </c>
      <c r="H34" s="6">
        <v>7.1317829457364343</v>
      </c>
      <c r="I34" s="6">
        <v>6.666666666666667</v>
      </c>
      <c r="J34" s="6">
        <v>7.1317829457364343</v>
      </c>
      <c r="K34" s="6">
        <v>2.7906976744186047</v>
      </c>
      <c r="L34" s="6">
        <v>7.1317829457364343</v>
      </c>
      <c r="M34" s="6">
        <v>0.93023255813953487</v>
      </c>
      <c r="N34" s="6">
        <v>8.0620155038759691</v>
      </c>
      <c r="O34" s="4">
        <v>645</v>
      </c>
      <c r="P34" s="4">
        <v>1.8449612403100775</v>
      </c>
    </row>
    <row r="35" spans="3:16" ht="12" customHeight="1">
      <c r="H35" s="20" t="b">
        <f>EXACT(H33,H40)</f>
        <v>1</v>
      </c>
      <c r="I35" s="20" t="b">
        <f t="shared" ref="I35:P35" si="3">EXACT(I33,I40)</f>
        <v>1</v>
      </c>
      <c r="J35" s="20" t="b">
        <f t="shared" si="3"/>
        <v>1</v>
      </c>
      <c r="K35" s="20" t="b">
        <f t="shared" si="3"/>
        <v>1</v>
      </c>
      <c r="L35" s="20" t="b">
        <f t="shared" si="3"/>
        <v>1</v>
      </c>
      <c r="M35" s="20" t="b">
        <f t="shared" si="3"/>
        <v>1</v>
      </c>
      <c r="N35" s="20" t="b">
        <f t="shared" si="3"/>
        <v>1</v>
      </c>
      <c r="O35" s="20" t="b">
        <f t="shared" si="3"/>
        <v>1</v>
      </c>
      <c r="P35" s="20" t="b">
        <f t="shared" si="3"/>
        <v>1</v>
      </c>
    </row>
    <row r="36" spans="3:16" ht="12" customHeight="1">
      <c r="D36" s="19" t="s">
        <v>29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3:16" ht="12" customHeight="1">
      <c r="D37" s="19" t="s">
        <v>7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3:16" ht="12" customHeight="1">
      <c r="D38" s="19"/>
      <c r="E38" s="19" t="s">
        <v>40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3:16" ht="12" customHeight="1">
      <c r="D39" s="4"/>
      <c r="E39" s="4"/>
      <c r="F39" s="4"/>
      <c r="G39" s="4"/>
      <c r="H39" s="5">
        <v>1</v>
      </c>
      <c r="I39" s="5">
        <v>2</v>
      </c>
      <c r="J39" s="5">
        <v>3</v>
      </c>
      <c r="K39" s="5">
        <v>4</v>
      </c>
      <c r="L39" s="5">
        <v>5</v>
      </c>
      <c r="M39" s="5">
        <v>6</v>
      </c>
      <c r="N39" s="5">
        <v>7</v>
      </c>
      <c r="O39" s="4"/>
      <c r="P39" s="4"/>
    </row>
    <row r="40" spans="3:16" ht="12" customHeight="1">
      <c r="D40" s="4"/>
      <c r="E40" s="4"/>
      <c r="F40" s="4"/>
      <c r="G40" s="4" t="s">
        <v>4</v>
      </c>
      <c r="H40" s="4" t="s">
        <v>8</v>
      </c>
      <c r="I40" s="4" t="s">
        <v>9</v>
      </c>
      <c r="J40" s="4" t="s">
        <v>10</v>
      </c>
      <c r="K40" s="4" t="s">
        <v>11</v>
      </c>
      <c r="L40" s="4" t="s">
        <v>12</v>
      </c>
      <c r="M40" s="4" t="s">
        <v>13</v>
      </c>
      <c r="N40" s="4" t="s">
        <v>14</v>
      </c>
      <c r="O40" s="4" t="s">
        <v>2</v>
      </c>
      <c r="P40" s="4" t="s">
        <v>3</v>
      </c>
    </row>
    <row r="41" spans="3:16" ht="12" customHeight="1">
      <c r="C41" s="9" t="s">
        <v>34</v>
      </c>
      <c r="D41" s="4" t="s">
        <v>5</v>
      </c>
      <c r="E41" s="4"/>
      <c r="F41" s="4"/>
      <c r="G41" s="4">
        <v>219</v>
      </c>
      <c r="H41" s="6">
        <v>2.7397260273972601</v>
      </c>
      <c r="I41" s="6">
        <v>7.3059360730593603</v>
      </c>
      <c r="J41" s="6">
        <v>7.3059360730593603</v>
      </c>
      <c r="K41" s="6">
        <v>3.1963470319634704</v>
      </c>
      <c r="L41" s="6">
        <v>4.5662100456620998</v>
      </c>
      <c r="M41" s="6">
        <v>1.3698630136986301</v>
      </c>
      <c r="N41" s="6">
        <v>6.3926940639269407</v>
      </c>
      <c r="O41" s="4">
        <v>219</v>
      </c>
      <c r="P41" s="4">
        <v>1.7214611872146119</v>
      </c>
    </row>
    <row r="42" spans="3:16" ht="12" customHeight="1"/>
    <row r="43" spans="3:16" ht="12" customHeight="1">
      <c r="D43" s="23" t="s">
        <v>29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3:16" ht="12" customHeight="1">
      <c r="D44" s="23" t="s">
        <v>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3:16" ht="12" customHeight="1">
      <c r="D45" s="23"/>
      <c r="E45" s="23" t="s">
        <v>40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3:16" ht="12" customHeight="1">
      <c r="D46" s="4"/>
      <c r="E46" s="4"/>
      <c r="F46" s="4"/>
      <c r="G46" s="4"/>
      <c r="H46" s="5">
        <v>1</v>
      </c>
      <c r="I46" s="5">
        <v>2</v>
      </c>
      <c r="J46" s="5">
        <v>3</v>
      </c>
      <c r="K46" s="5">
        <v>4</v>
      </c>
      <c r="L46" s="5">
        <v>5</v>
      </c>
      <c r="M46" s="5">
        <v>6</v>
      </c>
      <c r="N46" s="5">
        <v>7</v>
      </c>
      <c r="O46" s="4"/>
      <c r="P46" s="4"/>
    </row>
    <row r="47" spans="3:16" ht="12" customHeight="1">
      <c r="D47" s="4"/>
      <c r="E47" s="4"/>
      <c r="F47" s="4"/>
      <c r="G47" s="4" t="s">
        <v>4</v>
      </c>
      <c r="H47" s="4" t="s">
        <v>8</v>
      </c>
      <c r="I47" s="4" t="s">
        <v>9</v>
      </c>
      <c r="J47" s="4" t="s">
        <v>10</v>
      </c>
      <c r="K47" s="4" t="s">
        <v>11</v>
      </c>
      <c r="L47" s="4" t="s">
        <v>12</v>
      </c>
      <c r="M47" s="4" t="s">
        <v>13</v>
      </c>
      <c r="N47" s="4" t="s">
        <v>14</v>
      </c>
      <c r="O47" s="4" t="s">
        <v>2</v>
      </c>
      <c r="P47" s="4" t="s">
        <v>3</v>
      </c>
    </row>
    <row r="48" spans="3:16" ht="12" customHeight="1">
      <c r="C48" s="9" t="s">
        <v>35</v>
      </c>
      <c r="D48" s="4" t="s">
        <v>5</v>
      </c>
      <c r="E48" s="4"/>
      <c r="F48" s="4"/>
      <c r="G48" s="4">
        <v>239</v>
      </c>
      <c r="H48" s="6">
        <v>9.6234309623430967</v>
      </c>
      <c r="I48" s="6">
        <v>7.5313807531380759</v>
      </c>
      <c r="J48" s="6">
        <v>8.7866108786610866</v>
      </c>
      <c r="K48" s="6">
        <v>2.9288702928870292</v>
      </c>
      <c r="L48" s="6">
        <v>7.9497907949790791</v>
      </c>
      <c r="M48" s="6">
        <v>1.2552301255230125</v>
      </c>
      <c r="N48" s="6">
        <v>8.3682008368200833</v>
      </c>
      <c r="O48" s="4">
        <v>239</v>
      </c>
      <c r="P48" s="4">
        <v>1.899581589958159</v>
      </c>
    </row>
    <row r="49" spans="3:16" ht="12" customHeight="1"/>
    <row r="50" spans="3:16" ht="12" customHeight="1">
      <c r="D50" s="30" t="s">
        <v>29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3:16" ht="12" customHeight="1">
      <c r="D51" s="30" t="s">
        <v>7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3:16" ht="12" customHeight="1">
      <c r="D52" s="30"/>
      <c r="E52" s="30"/>
      <c r="F52" s="30" t="s">
        <v>40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3:16" ht="12" customHeight="1">
      <c r="D53" s="24"/>
      <c r="E53" s="24"/>
      <c r="F53" s="24"/>
      <c r="G53" s="24"/>
      <c r="H53" s="5">
        <v>1</v>
      </c>
      <c r="I53" s="5">
        <v>2</v>
      </c>
      <c r="J53" s="5">
        <v>3</v>
      </c>
      <c r="K53" s="5">
        <v>4</v>
      </c>
      <c r="L53" s="5">
        <v>5</v>
      </c>
      <c r="M53" s="5">
        <v>6</v>
      </c>
      <c r="N53" s="5">
        <v>7</v>
      </c>
      <c r="O53" s="24"/>
      <c r="P53" s="24"/>
    </row>
    <row r="54" spans="3:16" ht="12" customHeight="1">
      <c r="D54" s="24" t="s">
        <v>0</v>
      </c>
      <c r="E54" s="24"/>
      <c r="F54" s="24"/>
      <c r="G54" s="24" t="s">
        <v>5</v>
      </c>
      <c r="H54" s="24" t="s">
        <v>8</v>
      </c>
      <c r="I54" s="24" t="s">
        <v>9</v>
      </c>
      <c r="J54" s="24" t="s">
        <v>10</v>
      </c>
      <c r="K54" s="24" t="s">
        <v>11</v>
      </c>
      <c r="L54" s="24" t="s">
        <v>12</v>
      </c>
      <c r="M54" s="24" t="s">
        <v>13</v>
      </c>
      <c r="N54" s="24" t="s">
        <v>14</v>
      </c>
      <c r="O54" s="24" t="s">
        <v>2</v>
      </c>
      <c r="P54" s="24" t="s">
        <v>3</v>
      </c>
    </row>
    <row r="55" spans="3:16" ht="12" customHeight="1">
      <c r="C55" s="9" t="s">
        <v>39</v>
      </c>
      <c r="D55" s="24" t="s">
        <v>5</v>
      </c>
      <c r="E55" s="24"/>
      <c r="F55" s="24"/>
      <c r="G55" s="24">
        <v>225</v>
      </c>
      <c r="H55" s="31">
        <v>5.3333333333333304</v>
      </c>
      <c r="I55" s="31">
        <v>7.5555555555555598</v>
      </c>
      <c r="J55" s="31">
        <v>7.1111111111111098</v>
      </c>
      <c r="K55" s="31">
        <v>0.88888888888888895</v>
      </c>
      <c r="L55" s="31">
        <v>10.2222222222222</v>
      </c>
      <c r="M55" s="31">
        <v>2.2222222222222201</v>
      </c>
      <c r="N55" s="31">
        <v>12.8888888888889</v>
      </c>
      <c r="O55" s="24">
        <v>225</v>
      </c>
      <c r="P55" s="24">
        <v>1.86666666666667</v>
      </c>
    </row>
    <row r="56" spans="3:16" ht="12" customHeight="1">
      <c r="H56" s="20" t="b">
        <f>EXACT(H54,H61)</f>
        <v>1</v>
      </c>
      <c r="I56" s="20" t="b">
        <f t="shared" ref="I56:N56" si="4">EXACT(I54,I61)</f>
        <v>1</v>
      </c>
      <c r="J56" s="20" t="b">
        <f t="shared" si="4"/>
        <v>1</v>
      </c>
      <c r="K56" s="20" t="b">
        <f t="shared" si="4"/>
        <v>1</v>
      </c>
      <c r="L56" s="20" t="b">
        <f t="shared" si="4"/>
        <v>1</v>
      </c>
      <c r="M56" s="20" t="b">
        <f t="shared" si="4"/>
        <v>1</v>
      </c>
      <c r="N56" s="20" t="b">
        <f t="shared" si="4"/>
        <v>1</v>
      </c>
    </row>
    <row r="57" spans="3:16" ht="12" customHeight="1">
      <c r="D57" s="8" t="s">
        <v>6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3:16" ht="12" customHeight="1">
      <c r="D58" s="8" t="s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3:16" ht="12" customHeight="1">
      <c r="D59" s="8"/>
      <c r="E59" s="8" t="s">
        <v>30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3:16" ht="12" customHeight="1">
      <c r="D60" s="4"/>
      <c r="E60" s="4"/>
      <c r="F60" s="4"/>
      <c r="G60" s="4"/>
      <c r="H60" s="4" t="b">
        <f t="shared" ref="H60:P60" si="5">EXACT(H61,H33)</f>
        <v>1</v>
      </c>
      <c r="I60" s="4" t="b">
        <f t="shared" si="5"/>
        <v>1</v>
      </c>
      <c r="J60" s="4" t="b">
        <f t="shared" si="5"/>
        <v>1</v>
      </c>
      <c r="K60" s="4" t="b">
        <f t="shared" si="5"/>
        <v>1</v>
      </c>
      <c r="L60" s="4" t="b">
        <f t="shared" si="5"/>
        <v>1</v>
      </c>
      <c r="M60" s="4" t="b">
        <f t="shared" si="5"/>
        <v>1</v>
      </c>
      <c r="N60" s="4" t="b">
        <f t="shared" si="5"/>
        <v>1</v>
      </c>
      <c r="O60" s="4" t="b">
        <f t="shared" si="5"/>
        <v>1</v>
      </c>
      <c r="P60" s="4" t="b">
        <f t="shared" si="5"/>
        <v>1</v>
      </c>
    </row>
    <row r="61" spans="3:16" ht="12" customHeight="1">
      <c r="D61" s="4"/>
      <c r="E61" s="4"/>
      <c r="F61" s="4"/>
      <c r="G61" s="4" t="s">
        <v>4</v>
      </c>
      <c r="H61" s="4" t="s">
        <v>8</v>
      </c>
      <c r="I61" s="4" t="s">
        <v>9</v>
      </c>
      <c r="J61" s="4" t="s">
        <v>10</v>
      </c>
      <c r="K61" s="4" t="s">
        <v>11</v>
      </c>
      <c r="L61" s="4" t="s">
        <v>12</v>
      </c>
      <c r="M61" s="4" t="s">
        <v>13</v>
      </c>
      <c r="N61" s="4" t="s">
        <v>14</v>
      </c>
      <c r="O61" s="4" t="s">
        <v>2</v>
      </c>
      <c r="P61" s="4" t="s">
        <v>3</v>
      </c>
    </row>
    <row r="62" spans="3:16" ht="12" customHeight="1">
      <c r="D62" s="4" t="s">
        <v>5</v>
      </c>
      <c r="E62" s="4"/>
      <c r="F62" s="4"/>
      <c r="G62" s="4">
        <v>1200</v>
      </c>
      <c r="H62" s="6">
        <v>42.166666666666671</v>
      </c>
      <c r="I62" s="6">
        <v>24.5</v>
      </c>
      <c r="J62" s="6">
        <v>45</v>
      </c>
      <c r="K62" s="6">
        <v>20</v>
      </c>
      <c r="L62" s="6">
        <v>16.25</v>
      </c>
      <c r="M62" s="6">
        <v>3.166666666666667</v>
      </c>
      <c r="N62" s="6">
        <v>12.583333333333332</v>
      </c>
      <c r="O62" s="4">
        <v>1200</v>
      </c>
      <c r="P62" s="18">
        <v>4.4649999999999999</v>
      </c>
    </row>
    <row r="63" spans="3:16" ht="12" customHeight="1"/>
    <row r="64" spans="3:1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phoneticPr fontId="5"/>
  <conditionalFormatting sqref="D19:N19">
    <cfRule type="containsText" dxfId="17" priority="1" operator="containsText" text="上記">
      <formula>NOT(ISERROR(SEARCH("上記",D19)))</formula>
    </cfRule>
  </conditionalFormatting>
  <conditionalFormatting sqref="H25:N25">
    <cfRule type="top10" dxfId="16" priority="2" rank="3"/>
  </conditionalFormatting>
  <conditionalFormatting sqref="H20:N20">
    <cfRule type="top10" dxfId="15" priority="3" rank="3"/>
  </conditionalFormatting>
  <conditionalFormatting sqref="H21:N21">
    <cfRule type="top10" dxfId="14" priority="4" rank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C14:W126"/>
  <sheetViews>
    <sheetView showGridLines="0" zoomScale="178" zoomScaleNormal="178" workbookViewId="0"/>
  </sheetViews>
  <sheetFormatPr defaultColWidth="9" defaultRowHeight="15"/>
  <cols>
    <col min="1" max="3" width="9" style="3"/>
    <col min="4" max="4" width="9" style="3" customWidth="1"/>
    <col min="5" max="5" width="7" style="3" customWidth="1"/>
    <col min="6" max="6" width="1.109375" style="3" customWidth="1"/>
    <col min="7" max="7" width="4.77734375" style="3" customWidth="1"/>
    <col min="8" max="14" width="6.109375" style="3" customWidth="1"/>
    <col min="15" max="21" width="5.6640625" style="3" customWidth="1"/>
    <col min="22" max="22" width="3.77734375" style="3" customWidth="1"/>
    <col min="23" max="24" width="9" style="3"/>
    <col min="25" max="32" width="5.6640625" style="3" customWidth="1"/>
    <col min="33" max="16384" width="9" style="3"/>
  </cols>
  <sheetData>
    <row r="14" spans="7:14" s="26" customFormat="1" ht="3" customHeight="1">
      <c r="H14" s="27"/>
      <c r="I14" s="27"/>
      <c r="J14" s="27"/>
      <c r="K14" s="27"/>
      <c r="L14" s="27"/>
      <c r="M14" s="27"/>
      <c r="N14" s="27"/>
    </row>
    <row r="15" spans="7:14" ht="84" customHeight="1">
      <c r="G15" s="12"/>
      <c r="H15" s="28" t="str">
        <f t="shared" ref="H15:N15" si="0">H19</f>
        <v>春はあけぼの</v>
      </c>
      <c r="I15" s="28" t="str">
        <f t="shared" si="0"/>
        <v>春はあけぼの</v>
      </c>
      <c r="J15" s="28" t="str">
        <f t="shared" si="0"/>
        <v>春はあけぼの</v>
      </c>
      <c r="K15" s="28" t="str">
        <f t="shared" si="0"/>
        <v>春はあけぼの</v>
      </c>
      <c r="L15" s="28" t="str">
        <f t="shared" si="0"/>
        <v>春はあけぼの</v>
      </c>
      <c r="M15" s="28" t="str">
        <f t="shared" si="0"/>
        <v>春はあけぼの</v>
      </c>
      <c r="N15" s="28" t="str">
        <f t="shared" si="0"/>
        <v>春はあけぼの</v>
      </c>
    </row>
    <row r="17" spans="3:23">
      <c r="H17" s="29">
        <v>1</v>
      </c>
      <c r="I17" s="29">
        <v>2</v>
      </c>
      <c r="J17" s="29">
        <v>3</v>
      </c>
      <c r="K17" s="29">
        <v>4</v>
      </c>
      <c r="L17" s="29">
        <v>5</v>
      </c>
      <c r="M17" s="29">
        <v>6</v>
      </c>
      <c r="N17" s="29">
        <v>7</v>
      </c>
    </row>
    <row r="18" spans="3:23" ht="12" customHeight="1">
      <c r="D18" s="4"/>
      <c r="E18" s="4"/>
      <c r="F18" s="4"/>
      <c r="G18" s="4"/>
      <c r="H18" s="5">
        <v>28</v>
      </c>
      <c r="I18" s="5">
        <v>1</v>
      </c>
      <c r="J18" s="5">
        <v>2</v>
      </c>
      <c r="K18" s="5">
        <v>3</v>
      </c>
      <c r="L18" s="5">
        <v>18</v>
      </c>
      <c r="M18" s="5">
        <v>23</v>
      </c>
      <c r="N18" s="5">
        <v>5</v>
      </c>
      <c r="O18" s="4"/>
      <c r="P18" s="4"/>
    </row>
    <row r="19" spans="3:23" s="25" customFormat="1" ht="50.25" customHeight="1">
      <c r="D19" s="7"/>
      <c r="E19" s="7" t="s">
        <v>0</v>
      </c>
      <c r="F19" s="7"/>
      <c r="G19" s="7" t="s">
        <v>4</v>
      </c>
      <c r="H19" s="7" t="s">
        <v>41</v>
      </c>
      <c r="I19" s="7" t="s">
        <v>41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2</v>
      </c>
      <c r="P19" s="7" t="s">
        <v>3</v>
      </c>
    </row>
    <row r="20" spans="3:23" ht="12" customHeight="1">
      <c r="C20" s="10" t="str">
        <f>D20&amp;" (n="&amp;G20&amp;")"</f>
        <v>2020/12_1 (n=239)</v>
      </c>
      <c r="D20" s="17" t="s">
        <v>35</v>
      </c>
      <c r="E20" s="4"/>
      <c r="F20" s="4"/>
      <c r="G20" s="4">
        <v>239</v>
      </c>
      <c r="H20" s="6">
        <v>7.9497907949790791</v>
      </c>
      <c r="I20" s="6">
        <v>9.6234309623430967</v>
      </c>
      <c r="J20" s="6">
        <v>7.5313807531380759</v>
      </c>
      <c r="K20" s="6">
        <v>8.7866108786610866</v>
      </c>
      <c r="L20" s="6">
        <v>18.828451882845187</v>
      </c>
      <c r="M20" s="6">
        <v>17.99163179916318</v>
      </c>
      <c r="N20" s="6">
        <v>7.9497907949790791</v>
      </c>
      <c r="O20" s="4"/>
      <c r="P20" s="6"/>
    </row>
    <row r="21" spans="3:23" ht="12" customHeight="1">
      <c r="C21" s="10" t="str">
        <f>D21&amp;" (n="&amp;G21&amp;")"</f>
        <v>2020/12_1 (n=225)</v>
      </c>
      <c r="D21" s="32" t="s">
        <v>35</v>
      </c>
      <c r="E21" s="21"/>
      <c r="F21" s="21"/>
      <c r="G21" s="21">
        <v>225</v>
      </c>
      <c r="H21" s="22">
        <v>8.4444444444444393</v>
      </c>
      <c r="I21" s="22">
        <v>5.3333333333333304</v>
      </c>
      <c r="J21" s="22">
        <v>7.5555555555555598</v>
      </c>
      <c r="K21" s="22">
        <v>7.1111111111111098</v>
      </c>
      <c r="L21" s="22">
        <v>16.8888888888889</v>
      </c>
      <c r="M21" s="22">
        <v>17.3333333333333</v>
      </c>
      <c r="N21" s="22">
        <v>10.2222222222222</v>
      </c>
      <c r="O21" s="21"/>
      <c r="P21" s="22"/>
    </row>
    <row r="22" spans="3:23" ht="12" customHeight="1">
      <c r="C22" s="33" t="s">
        <v>36</v>
      </c>
      <c r="D22" s="34"/>
      <c r="E22" s="33"/>
      <c r="F22" s="33"/>
      <c r="G22" s="33"/>
      <c r="H22" s="35">
        <f t="shared" ref="H22:N22" si="1">AVERAGE(H20:H20)</f>
        <v>7.9497907949790791</v>
      </c>
      <c r="I22" s="35">
        <f t="shared" si="1"/>
        <v>9.6234309623430967</v>
      </c>
      <c r="J22" s="35">
        <f t="shared" si="1"/>
        <v>7.5313807531380759</v>
      </c>
      <c r="K22" s="35">
        <f t="shared" si="1"/>
        <v>8.7866108786610866</v>
      </c>
      <c r="L22" s="35">
        <f t="shared" si="1"/>
        <v>18.828451882845187</v>
      </c>
      <c r="M22" s="35">
        <f t="shared" si="1"/>
        <v>17.99163179916318</v>
      </c>
      <c r="N22" s="35">
        <f t="shared" si="1"/>
        <v>7.9497907949790791</v>
      </c>
      <c r="O22" s="33"/>
      <c r="P22" s="35"/>
    </row>
    <row r="23" spans="3:23" ht="12" customHeight="1">
      <c r="C23" s="33" t="s">
        <v>37</v>
      </c>
      <c r="D23" s="34"/>
      <c r="E23" s="33"/>
      <c r="F23" s="33"/>
      <c r="G23" s="33"/>
      <c r="H23" s="35">
        <f t="shared" ref="H23:N23" si="2">AVERAGE(H20:H21)</f>
        <v>8.1971176197117597</v>
      </c>
      <c r="I23" s="35">
        <f t="shared" si="2"/>
        <v>7.4783821478382135</v>
      </c>
      <c r="J23" s="35">
        <f t="shared" si="2"/>
        <v>7.5434681543468178</v>
      </c>
      <c r="K23" s="35">
        <f t="shared" si="2"/>
        <v>7.9488609948860987</v>
      </c>
      <c r="L23" s="35">
        <f t="shared" si="2"/>
        <v>17.858670385867043</v>
      </c>
      <c r="M23" s="35">
        <f t="shared" si="2"/>
        <v>17.66248256624824</v>
      </c>
      <c r="N23" s="35">
        <f t="shared" si="2"/>
        <v>9.0860065086006401</v>
      </c>
      <c r="O23" s="33"/>
      <c r="P23" s="35"/>
    </row>
    <row r="24" spans="3:23" ht="12" customHeight="1">
      <c r="C24" s="37"/>
      <c r="D24" s="38"/>
      <c r="E24" s="37"/>
      <c r="F24" s="37"/>
      <c r="G24" s="37"/>
      <c r="H24" s="39"/>
      <c r="I24" s="39"/>
      <c r="J24" s="39"/>
      <c r="K24" s="39"/>
      <c r="L24" s="39"/>
      <c r="M24" s="39"/>
      <c r="N24" s="39"/>
      <c r="O24" s="37"/>
      <c r="P24" s="39"/>
    </row>
    <row r="25" spans="3:23" ht="12" customHeight="1">
      <c r="D25" s="14"/>
      <c r="E25" s="1"/>
      <c r="F25" s="1"/>
      <c r="G25" s="1"/>
      <c r="H25" s="2"/>
      <c r="I25" s="2"/>
      <c r="J25" s="2"/>
      <c r="K25" s="2"/>
      <c r="L25" s="2"/>
      <c r="M25" s="2"/>
      <c r="N25" s="2"/>
      <c r="O25" s="1"/>
      <c r="P25" s="2"/>
    </row>
    <row r="26" spans="3:23" s="15" customFormat="1"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3:23" ht="12" customHeight="1"/>
    <row r="28" spans="3:23" ht="12" customHeight="1"/>
    <row r="29" spans="3:23" ht="12" customHeight="1">
      <c r="D29" s="11" t="s">
        <v>29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3:23" ht="12" customHeight="1">
      <c r="D30" s="11" t="s">
        <v>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3:23" ht="12" customHeight="1">
      <c r="D31" s="11"/>
      <c r="E31" s="11" t="s">
        <v>40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3:23" ht="12" customHeight="1">
      <c r="D32" s="4"/>
      <c r="E32" s="4"/>
      <c r="F32" s="4"/>
      <c r="G32" s="4"/>
      <c r="H32" s="5">
        <v>1</v>
      </c>
      <c r="I32" s="5">
        <v>2</v>
      </c>
      <c r="J32" s="5">
        <v>3</v>
      </c>
      <c r="K32" s="5">
        <v>4</v>
      </c>
      <c r="L32" s="5">
        <v>5</v>
      </c>
      <c r="M32" s="5">
        <v>6</v>
      </c>
      <c r="N32" s="5">
        <v>7</v>
      </c>
      <c r="O32" s="4"/>
      <c r="P32" s="4"/>
    </row>
    <row r="33" spans="3:16" ht="12" customHeight="1">
      <c r="D33" s="4"/>
      <c r="E33" s="4"/>
      <c r="F33" s="4"/>
      <c r="G33" s="4" t="s">
        <v>4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4" t="s">
        <v>14</v>
      </c>
      <c r="O33" s="4" t="s">
        <v>2</v>
      </c>
      <c r="P33" s="4" t="s">
        <v>3</v>
      </c>
    </row>
    <row r="34" spans="3:16" ht="12" customHeight="1">
      <c r="C34" s="9" t="s">
        <v>33</v>
      </c>
      <c r="D34" s="4" t="s">
        <v>5</v>
      </c>
      <c r="E34" s="4"/>
      <c r="F34" s="4"/>
      <c r="G34" s="4">
        <v>645</v>
      </c>
      <c r="H34" s="6">
        <v>7.1317829457364343</v>
      </c>
      <c r="I34" s="6">
        <v>6.666666666666667</v>
      </c>
      <c r="J34" s="6">
        <v>7.1317829457364343</v>
      </c>
      <c r="K34" s="6">
        <v>2.7906976744186047</v>
      </c>
      <c r="L34" s="6">
        <v>7.1317829457364343</v>
      </c>
      <c r="M34" s="6">
        <v>0.93023255813953487</v>
      </c>
      <c r="N34" s="6">
        <v>8.0620155038759691</v>
      </c>
      <c r="O34" s="4">
        <v>645</v>
      </c>
      <c r="P34" s="4">
        <v>1.8449612403100775</v>
      </c>
    </row>
    <row r="35" spans="3:16" ht="12" customHeight="1">
      <c r="H35" s="20" t="b">
        <f>EXACT(H33,H40)</f>
        <v>1</v>
      </c>
      <c r="I35" s="20" t="b">
        <f t="shared" ref="I35:P35" si="3">EXACT(I33,I40)</f>
        <v>1</v>
      </c>
      <c r="J35" s="20" t="b">
        <f t="shared" si="3"/>
        <v>1</v>
      </c>
      <c r="K35" s="20" t="b">
        <f t="shared" si="3"/>
        <v>1</v>
      </c>
      <c r="L35" s="20" t="b">
        <f t="shared" si="3"/>
        <v>1</v>
      </c>
      <c r="M35" s="20" t="b">
        <f t="shared" si="3"/>
        <v>1</v>
      </c>
      <c r="N35" s="20" t="b">
        <f t="shared" si="3"/>
        <v>1</v>
      </c>
      <c r="O35" s="20" t="b">
        <f t="shared" si="3"/>
        <v>1</v>
      </c>
      <c r="P35" s="20" t="b">
        <f t="shared" si="3"/>
        <v>1</v>
      </c>
    </row>
    <row r="36" spans="3:16" ht="12" customHeight="1">
      <c r="D36" s="19" t="s">
        <v>29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3:16" ht="12" customHeight="1">
      <c r="D37" s="19" t="s">
        <v>7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3:16" ht="12" customHeight="1">
      <c r="D38" s="19"/>
      <c r="E38" s="19" t="s">
        <v>40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3:16" ht="12" customHeight="1">
      <c r="D39" s="4"/>
      <c r="E39" s="4"/>
      <c r="F39" s="4"/>
      <c r="G39" s="4"/>
      <c r="H39" s="5">
        <v>1</v>
      </c>
      <c r="I39" s="5">
        <v>2</v>
      </c>
      <c r="J39" s="5">
        <v>3</v>
      </c>
      <c r="K39" s="5">
        <v>4</v>
      </c>
      <c r="L39" s="5">
        <v>5</v>
      </c>
      <c r="M39" s="5">
        <v>6</v>
      </c>
      <c r="N39" s="5">
        <v>7</v>
      </c>
      <c r="O39" s="4"/>
      <c r="P39" s="4"/>
    </row>
    <row r="40" spans="3:16" ht="12" customHeight="1">
      <c r="D40" s="4"/>
      <c r="E40" s="4"/>
      <c r="F40" s="4"/>
      <c r="G40" s="4" t="s">
        <v>4</v>
      </c>
      <c r="H40" s="4" t="s">
        <v>8</v>
      </c>
      <c r="I40" s="4" t="s">
        <v>9</v>
      </c>
      <c r="J40" s="4" t="s">
        <v>10</v>
      </c>
      <c r="K40" s="4" t="s">
        <v>11</v>
      </c>
      <c r="L40" s="4" t="s">
        <v>12</v>
      </c>
      <c r="M40" s="4" t="s">
        <v>13</v>
      </c>
      <c r="N40" s="4" t="s">
        <v>14</v>
      </c>
      <c r="O40" s="4" t="s">
        <v>2</v>
      </c>
      <c r="P40" s="4" t="s">
        <v>3</v>
      </c>
    </row>
    <row r="41" spans="3:16" ht="12" customHeight="1">
      <c r="C41" s="9" t="s">
        <v>34</v>
      </c>
      <c r="D41" s="4" t="s">
        <v>5</v>
      </c>
      <c r="E41" s="4"/>
      <c r="F41" s="4"/>
      <c r="G41" s="4">
        <v>219</v>
      </c>
      <c r="H41" s="6">
        <v>2.7397260273972601</v>
      </c>
      <c r="I41" s="6">
        <v>7.3059360730593603</v>
      </c>
      <c r="J41" s="6">
        <v>7.3059360730593603</v>
      </c>
      <c r="K41" s="6">
        <v>3.1963470319634704</v>
      </c>
      <c r="L41" s="6">
        <v>4.5662100456620998</v>
      </c>
      <c r="M41" s="6">
        <v>1.3698630136986301</v>
      </c>
      <c r="N41" s="6">
        <v>6.3926940639269407</v>
      </c>
      <c r="O41" s="4">
        <v>219</v>
      </c>
      <c r="P41" s="4">
        <v>1.7214611872146119</v>
      </c>
    </row>
    <row r="42" spans="3:16" ht="12" customHeight="1"/>
    <row r="43" spans="3:16" ht="12" customHeight="1">
      <c r="D43" s="23" t="s">
        <v>29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3:16" ht="12" customHeight="1">
      <c r="D44" s="23" t="s">
        <v>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3:16" ht="12" customHeight="1">
      <c r="D45" s="23"/>
      <c r="E45" s="23" t="s">
        <v>40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3:16" ht="12" customHeight="1">
      <c r="D46" s="4"/>
      <c r="E46" s="4"/>
      <c r="F46" s="4"/>
      <c r="G46" s="4"/>
      <c r="H46" s="5">
        <v>1</v>
      </c>
      <c r="I46" s="5">
        <v>2</v>
      </c>
      <c r="J46" s="5">
        <v>3</v>
      </c>
      <c r="K46" s="5">
        <v>4</v>
      </c>
      <c r="L46" s="5">
        <v>5</v>
      </c>
      <c r="M46" s="5">
        <v>6</v>
      </c>
      <c r="N46" s="5">
        <v>7</v>
      </c>
      <c r="O46" s="4"/>
      <c r="P46" s="4"/>
    </row>
    <row r="47" spans="3:16" ht="12" customHeight="1">
      <c r="D47" s="4"/>
      <c r="E47" s="4"/>
      <c r="F47" s="4"/>
      <c r="G47" s="4" t="s">
        <v>4</v>
      </c>
      <c r="H47" s="4" t="s">
        <v>8</v>
      </c>
      <c r="I47" s="4" t="s">
        <v>9</v>
      </c>
      <c r="J47" s="4" t="s">
        <v>10</v>
      </c>
      <c r="K47" s="4" t="s">
        <v>11</v>
      </c>
      <c r="L47" s="4" t="s">
        <v>12</v>
      </c>
      <c r="M47" s="4" t="s">
        <v>13</v>
      </c>
      <c r="N47" s="4" t="s">
        <v>14</v>
      </c>
      <c r="O47" s="4" t="s">
        <v>2</v>
      </c>
      <c r="P47" s="4" t="s">
        <v>3</v>
      </c>
    </row>
    <row r="48" spans="3:16" ht="12" customHeight="1">
      <c r="C48" s="9" t="s">
        <v>35</v>
      </c>
      <c r="D48" s="4" t="s">
        <v>5</v>
      </c>
      <c r="E48" s="4"/>
      <c r="F48" s="4"/>
      <c r="G48" s="4">
        <v>239</v>
      </c>
      <c r="H48" s="6">
        <v>9.6234309623430967</v>
      </c>
      <c r="I48" s="6">
        <v>7.5313807531380759</v>
      </c>
      <c r="J48" s="6">
        <v>8.7866108786610866</v>
      </c>
      <c r="K48" s="6">
        <v>2.9288702928870292</v>
      </c>
      <c r="L48" s="6">
        <v>7.9497907949790791</v>
      </c>
      <c r="M48" s="6">
        <v>1.2552301255230125</v>
      </c>
      <c r="N48" s="6">
        <v>8.3682008368200833</v>
      </c>
      <c r="O48" s="4">
        <v>239</v>
      </c>
      <c r="P48" s="4">
        <v>1.899581589958159</v>
      </c>
    </row>
    <row r="49" spans="3:16" ht="12" customHeight="1"/>
    <row r="50" spans="3:16" ht="12" customHeight="1">
      <c r="D50" s="30" t="s">
        <v>29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3:16" ht="12" customHeight="1">
      <c r="D51" s="30" t="s">
        <v>7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3:16" ht="12" customHeight="1">
      <c r="D52" s="30"/>
      <c r="E52" s="30"/>
      <c r="F52" s="30" t="s">
        <v>40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3:16" ht="12" customHeight="1">
      <c r="D53" s="24"/>
      <c r="E53" s="24"/>
      <c r="F53" s="24"/>
      <c r="G53" s="24"/>
      <c r="H53" s="5">
        <v>1</v>
      </c>
      <c r="I53" s="5">
        <v>2</v>
      </c>
      <c r="J53" s="5">
        <v>3</v>
      </c>
      <c r="K53" s="5">
        <v>4</v>
      </c>
      <c r="L53" s="5">
        <v>5</v>
      </c>
      <c r="M53" s="5">
        <v>6</v>
      </c>
      <c r="N53" s="5">
        <v>7</v>
      </c>
      <c r="O53" s="24"/>
      <c r="P53" s="24"/>
    </row>
    <row r="54" spans="3:16" ht="12" customHeight="1">
      <c r="D54" s="24" t="s">
        <v>0</v>
      </c>
      <c r="E54" s="24"/>
      <c r="F54" s="24"/>
      <c r="G54" s="24" t="s">
        <v>5</v>
      </c>
      <c r="H54" s="24" t="s">
        <v>8</v>
      </c>
      <c r="I54" s="24" t="s">
        <v>9</v>
      </c>
      <c r="J54" s="24" t="s">
        <v>10</v>
      </c>
      <c r="K54" s="24" t="s">
        <v>11</v>
      </c>
      <c r="L54" s="24" t="s">
        <v>12</v>
      </c>
      <c r="M54" s="24" t="s">
        <v>13</v>
      </c>
      <c r="N54" s="24" t="s">
        <v>14</v>
      </c>
      <c r="O54" s="24" t="s">
        <v>2</v>
      </c>
      <c r="P54" s="24" t="s">
        <v>3</v>
      </c>
    </row>
    <row r="55" spans="3:16" ht="12" customHeight="1">
      <c r="C55" s="9" t="s">
        <v>39</v>
      </c>
      <c r="D55" s="24" t="s">
        <v>5</v>
      </c>
      <c r="E55" s="24"/>
      <c r="F55" s="24"/>
      <c r="G55" s="24">
        <v>225</v>
      </c>
      <c r="H55" s="31">
        <v>5.3333333333333304</v>
      </c>
      <c r="I55" s="31">
        <v>7.5555555555555598</v>
      </c>
      <c r="J55" s="31">
        <v>7.1111111111111098</v>
      </c>
      <c r="K55" s="31">
        <v>0.88888888888888895</v>
      </c>
      <c r="L55" s="31">
        <v>10.2222222222222</v>
      </c>
      <c r="M55" s="31">
        <v>2.2222222222222201</v>
      </c>
      <c r="N55" s="31">
        <v>12.8888888888889</v>
      </c>
      <c r="O55" s="24">
        <v>225</v>
      </c>
      <c r="P55" s="24">
        <v>1.86666666666667</v>
      </c>
    </row>
    <row r="56" spans="3:16" ht="12" customHeight="1">
      <c r="H56" s="20" t="b">
        <f>EXACT(H54,H61)</f>
        <v>1</v>
      </c>
      <c r="I56" s="20" t="b">
        <f t="shared" ref="I56:N56" si="4">EXACT(I54,I61)</f>
        <v>1</v>
      </c>
      <c r="J56" s="20" t="b">
        <f t="shared" si="4"/>
        <v>1</v>
      </c>
      <c r="K56" s="20" t="b">
        <f t="shared" si="4"/>
        <v>1</v>
      </c>
      <c r="L56" s="20" t="b">
        <f t="shared" si="4"/>
        <v>1</v>
      </c>
      <c r="M56" s="20" t="b">
        <f t="shared" si="4"/>
        <v>1</v>
      </c>
      <c r="N56" s="20" t="b">
        <f t="shared" si="4"/>
        <v>1</v>
      </c>
    </row>
    <row r="57" spans="3:16" ht="12" customHeight="1">
      <c r="D57" s="8" t="s">
        <v>6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3:16" ht="12" customHeight="1">
      <c r="D58" s="8" t="s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3:16" ht="12" customHeight="1">
      <c r="D59" s="8"/>
      <c r="E59" s="8" t="s">
        <v>30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3:16" ht="12" customHeight="1">
      <c r="D60" s="4"/>
      <c r="E60" s="4"/>
      <c r="F60" s="4"/>
      <c r="G60" s="4"/>
      <c r="H60" s="4" t="b">
        <f t="shared" ref="H60:P60" si="5">EXACT(H61,H33)</f>
        <v>1</v>
      </c>
      <c r="I60" s="4" t="b">
        <f t="shared" si="5"/>
        <v>1</v>
      </c>
      <c r="J60" s="4" t="b">
        <f t="shared" si="5"/>
        <v>1</v>
      </c>
      <c r="K60" s="4" t="b">
        <f t="shared" si="5"/>
        <v>1</v>
      </c>
      <c r="L60" s="4" t="b">
        <f t="shared" si="5"/>
        <v>1</v>
      </c>
      <c r="M60" s="4" t="b">
        <f t="shared" si="5"/>
        <v>1</v>
      </c>
      <c r="N60" s="4" t="b">
        <f t="shared" si="5"/>
        <v>1</v>
      </c>
      <c r="O60" s="4" t="b">
        <f t="shared" si="5"/>
        <v>1</v>
      </c>
      <c r="P60" s="4" t="b">
        <f t="shared" si="5"/>
        <v>1</v>
      </c>
    </row>
    <row r="61" spans="3:16" ht="12" customHeight="1">
      <c r="D61" s="4"/>
      <c r="E61" s="4"/>
      <c r="F61" s="4"/>
      <c r="G61" s="4" t="s">
        <v>4</v>
      </c>
      <c r="H61" s="4" t="s">
        <v>8</v>
      </c>
      <c r="I61" s="4" t="s">
        <v>9</v>
      </c>
      <c r="J61" s="4" t="s">
        <v>10</v>
      </c>
      <c r="K61" s="4" t="s">
        <v>11</v>
      </c>
      <c r="L61" s="4" t="s">
        <v>12</v>
      </c>
      <c r="M61" s="4" t="s">
        <v>13</v>
      </c>
      <c r="N61" s="4" t="s">
        <v>14</v>
      </c>
      <c r="O61" s="4" t="s">
        <v>2</v>
      </c>
      <c r="P61" s="4" t="s">
        <v>3</v>
      </c>
    </row>
    <row r="62" spans="3:16" ht="12" customHeight="1">
      <c r="D62" s="4" t="s">
        <v>5</v>
      </c>
      <c r="E62" s="4"/>
      <c r="F62" s="4"/>
      <c r="G62" s="4">
        <v>1200</v>
      </c>
      <c r="H62" s="6">
        <v>42.166666666666671</v>
      </c>
      <c r="I62" s="6">
        <v>24.5</v>
      </c>
      <c r="J62" s="6">
        <v>45</v>
      </c>
      <c r="K62" s="6">
        <v>20</v>
      </c>
      <c r="L62" s="6">
        <v>16.25</v>
      </c>
      <c r="M62" s="6">
        <v>3.166666666666667</v>
      </c>
      <c r="N62" s="6">
        <v>12.583333333333332</v>
      </c>
      <c r="O62" s="4">
        <v>1200</v>
      </c>
      <c r="P62" s="18">
        <v>4.4649999999999999</v>
      </c>
    </row>
    <row r="63" spans="3:16" ht="12" customHeight="1"/>
    <row r="64" spans="3:1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phoneticPr fontId="5"/>
  <conditionalFormatting sqref="D19:N19">
    <cfRule type="containsText" dxfId="13" priority="1" operator="containsText" text="上記">
      <formula>NOT(ISERROR(SEARCH("上記",D19)))</formula>
    </cfRule>
  </conditionalFormatting>
  <conditionalFormatting sqref="H25:N25">
    <cfRule type="top10" dxfId="12" priority="2" rank="3"/>
  </conditionalFormatting>
  <conditionalFormatting sqref="H20:N20">
    <cfRule type="top10" dxfId="11" priority="3" rank="3"/>
  </conditionalFormatting>
  <conditionalFormatting sqref="H21:N21">
    <cfRule type="top10" dxfId="10" priority="4" rank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C15:AQ128"/>
  <sheetViews>
    <sheetView showGridLines="0" workbookViewId="0"/>
  </sheetViews>
  <sheetFormatPr defaultColWidth="9" defaultRowHeight="15"/>
  <cols>
    <col min="1" max="3" width="9" style="3"/>
    <col min="4" max="4" width="9" style="3" customWidth="1"/>
    <col min="5" max="5" width="7" style="3" customWidth="1"/>
    <col min="6" max="6" width="1.109375" style="3" customWidth="1"/>
    <col min="7" max="7" width="4.77734375" style="3" customWidth="1"/>
    <col min="8" max="14" width="6.109375" style="3" customWidth="1"/>
    <col min="15" max="16" width="4.109375" style="3" customWidth="1"/>
    <col min="17" max="22" width="5.6640625" style="3" customWidth="1"/>
    <col min="23" max="23" width="3.77734375" style="3" customWidth="1"/>
    <col min="24" max="25" width="9" style="3"/>
    <col min="26" max="33" width="5.6640625" style="3" customWidth="1"/>
    <col min="34" max="16384" width="9" style="3"/>
  </cols>
  <sheetData>
    <row r="15" spans="7:16" ht="132.75" customHeight="1">
      <c r="G15" s="12"/>
      <c r="H15" s="40" t="str">
        <f t="shared" ref="H15:N15" si="0">H21</f>
        <v>暇つぶしにちょうどよい情報が得られる</v>
      </c>
      <c r="I15" s="40" t="str">
        <f t="shared" si="0"/>
        <v>見やすい</v>
      </c>
      <c r="J15" s="40" t="str">
        <f t="shared" si="0"/>
        <v>おトクな情報が得られる</v>
      </c>
      <c r="K15" s="40" t="str">
        <f t="shared" si="0"/>
        <v>今の流行りや話題になっていることが知れる</v>
      </c>
      <c r="L15" s="40" t="str">
        <f t="shared" si="0"/>
        <v>自分に必要な情報を短時間で
確認できる</v>
      </c>
      <c r="M15" s="40" t="str">
        <f t="shared" si="0"/>
        <v>使いやすい・わかりやすい</v>
      </c>
      <c r="N15" s="40" t="str">
        <f t="shared" si="0"/>
        <v>自分好みの情報が探しやすい</v>
      </c>
      <c r="O15" s="13"/>
      <c r="P15" s="13"/>
    </row>
    <row r="16" spans="7:16" ht="10.5" customHeight="1">
      <c r="G16" s="41"/>
      <c r="H16" s="42">
        <v>15.45097600129384</v>
      </c>
      <c r="I16" s="42">
        <v>11.477323200615404</v>
      </c>
      <c r="J16" s="42">
        <v>9.5644172406086572</v>
      </c>
      <c r="K16" s="42">
        <v>6.2398739097471863</v>
      </c>
      <c r="L16" s="42">
        <v>6.4550756821434403</v>
      </c>
      <c r="M16" s="42">
        <v>10.719078481911033</v>
      </c>
      <c r="N16" s="42">
        <v>5.8745534093731493</v>
      </c>
    </row>
    <row r="17" spans="3:43" ht="10.5" customHeight="1">
      <c r="G17" s="41"/>
      <c r="H17" s="43">
        <v>14.978969110682307</v>
      </c>
      <c r="I17" s="43">
        <v>12.242181081752365</v>
      </c>
      <c r="J17" s="43">
        <v>10.077767800470836</v>
      </c>
      <c r="K17" s="43">
        <v>6.7084354945878424</v>
      </c>
      <c r="L17" s="43">
        <v>7.6471514788703994</v>
      </c>
      <c r="M17" s="43">
        <v>10.064470385442473</v>
      </c>
      <c r="N17" s="43">
        <v>6.6152941501138898</v>
      </c>
    </row>
    <row r="20" spans="3:43" ht="12" customHeight="1">
      <c r="D20" s="4"/>
      <c r="E20" s="4"/>
      <c r="F20" s="4"/>
      <c r="G20" s="4"/>
      <c r="H20" s="5">
        <v>12</v>
      </c>
      <c r="I20" s="5">
        <v>23</v>
      </c>
      <c r="J20" s="5">
        <v>15</v>
      </c>
      <c r="K20" s="5">
        <v>14</v>
      </c>
      <c r="L20" s="5">
        <v>9</v>
      </c>
      <c r="M20" s="5">
        <v>16</v>
      </c>
      <c r="N20" s="5">
        <v>7</v>
      </c>
      <c r="O20" s="5">
        <v>30</v>
      </c>
      <c r="P20" s="5"/>
      <c r="Q20" s="4"/>
    </row>
    <row r="21" spans="3:43" ht="12" customHeight="1">
      <c r="D21" s="4"/>
      <c r="E21" s="4" t="s">
        <v>0</v>
      </c>
      <c r="F21" s="4"/>
      <c r="G21" s="4" t="s">
        <v>4</v>
      </c>
      <c r="H21" s="4" t="s">
        <v>23</v>
      </c>
      <c r="I21" s="4" t="s">
        <v>27</v>
      </c>
      <c r="J21" s="4" t="s">
        <v>25</v>
      </c>
      <c r="K21" s="4" t="s">
        <v>24</v>
      </c>
      <c r="L21" s="7" t="s">
        <v>31</v>
      </c>
      <c r="M21" s="4" t="s">
        <v>26</v>
      </c>
      <c r="N21" s="4" t="s">
        <v>22</v>
      </c>
      <c r="O21" s="4" t="s">
        <v>1</v>
      </c>
      <c r="P21" s="4"/>
      <c r="Q21" s="4" t="s">
        <v>2</v>
      </c>
    </row>
    <row r="22" spans="3:43" ht="12" customHeight="1">
      <c r="C22" s="10" t="str">
        <f>D22&amp;" (n="&amp;G22&amp;")"</f>
        <v>2020/11_1 (n=645)</v>
      </c>
      <c r="D22" s="17" t="s">
        <v>33</v>
      </c>
      <c r="E22" s="4"/>
      <c r="F22" s="4"/>
      <c r="G22" s="4">
        <v>645</v>
      </c>
      <c r="H22" s="6">
        <v>15.193798449612403</v>
      </c>
      <c r="I22" s="6">
        <v>8.3720930232558146</v>
      </c>
      <c r="J22" s="6">
        <v>8.6821705426356584</v>
      </c>
      <c r="K22" s="6">
        <v>8.3720930232558146</v>
      </c>
      <c r="L22" s="6">
        <v>6.2015503875968996</v>
      </c>
      <c r="M22" s="6">
        <v>10.852713178294573</v>
      </c>
      <c r="N22" s="6">
        <v>6.666666666666667</v>
      </c>
      <c r="O22" s="6">
        <v>29.302325581395351</v>
      </c>
      <c r="P22" s="6">
        <v>645</v>
      </c>
      <c r="Q22" s="4">
        <v>1.6418604651162791</v>
      </c>
    </row>
    <row r="23" spans="3:43" ht="12" customHeight="1">
      <c r="C23" s="10" t="str">
        <f>D23&amp;" (n="&amp;G23&amp;")"</f>
        <v>2020/11_2 (n=219)</v>
      </c>
      <c r="D23" s="17" t="s">
        <v>34</v>
      </c>
      <c r="E23" s="4"/>
      <c r="F23" s="4"/>
      <c r="G23" s="4">
        <v>219</v>
      </c>
      <c r="H23" s="6">
        <v>17.351598173515981</v>
      </c>
      <c r="I23" s="6">
        <v>11.415525114155251</v>
      </c>
      <c r="J23" s="6">
        <v>9.1324200913241995</v>
      </c>
      <c r="K23" s="6">
        <v>3.6529680365296802</v>
      </c>
      <c r="L23" s="6">
        <v>7.3059360730593603</v>
      </c>
      <c r="M23" s="6">
        <v>9.5890410958904102</v>
      </c>
      <c r="N23" s="6">
        <v>5.93607305936073</v>
      </c>
      <c r="O23" s="6">
        <v>31.05022831050228</v>
      </c>
      <c r="P23" s="6">
        <v>219</v>
      </c>
      <c r="Q23" s="4">
        <v>1.7031963470319635</v>
      </c>
    </row>
    <row r="24" spans="3:43" ht="12" customHeight="1">
      <c r="C24" s="10" t="str">
        <f>D24&amp;" (n="&amp;G24&amp;")"</f>
        <v>2020/12_1 (n=239)</v>
      </c>
      <c r="D24" s="17" t="s">
        <v>35</v>
      </c>
      <c r="E24" s="4"/>
      <c r="F24" s="4"/>
      <c r="G24" s="4">
        <v>239</v>
      </c>
      <c r="H24" s="6">
        <v>13.807531380753138</v>
      </c>
      <c r="I24" s="6">
        <v>14.644351464435147</v>
      </c>
      <c r="J24" s="6">
        <v>10.87866108786611</v>
      </c>
      <c r="K24" s="6">
        <v>6.6945606694560666</v>
      </c>
      <c r="L24" s="6">
        <v>5.8577405857740583</v>
      </c>
      <c r="M24" s="6">
        <v>11.715481171548117</v>
      </c>
      <c r="N24" s="6">
        <v>5.02092050209205</v>
      </c>
      <c r="O24" s="6">
        <v>31.380753138075313</v>
      </c>
      <c r="P24" s="6">
        <v>219</v>
      </c>
      <c r="Q24" s="4">
        <v>1.7031963470319635</v>
      </c>
    </row>
    <row r="25" spans="3:43" ht="12" customHeight="1">
      <c r="C25" s="10" t="str">
        <f>D25&amp;" (n="&amp;G25&amp;")"</f>
        <v>2020/12_2 (n=225)</v>
      </c>
      <c r="D25" s="17" t="s">
        <v>38</v>
      </c>
      <c r="E25" s="4"/>
      <c r="F25" s="4"/>
      <c r="G25" s="4">
        <v>225</v>
      </c>
      <c r="H25" s="6">
        <v>13.7777777777778</v>
      </c>
      <c r="I25" s="6">
        <v>10.6666666666667</v>
      </c>
      <c r="J25" s="6">
        <v>10.2222222222222</v>
      </c>
      <c r="K25" s="6">
        <v>9.7777777777777803</v>
      </c>
      <c r="L25" s="6">
        <v>9.7777777777777803</v>
      </c>
      <c r="M25" s="6">
        <v>8.8888888888888893</v>
      </c>
      <c r="N25" s="6">
        <v>8.8888888888888893</v>
      </c>
      <c r="O25" s="6">
        <v>26.6666666666667</v>
      </c>
      <c r="P25" s="6"/>
      <c r="Q25" s="4"/>
    </row>
    <row r="26" spans="3:43" ht="12" customHeight="1">
      <c r="C26" s="33" t="s">
        <v>36</v>
      </c>
      <c r="D26" s="36"/>
      <c r="E26" s="33"/>
      <c r="F26" s="33"/>
      <c r="G26" s="33"/>
      <c r="H26" s="35">
        <f>AVERAGE(H22:H24)</f>
        <v>15.45097600129384</v>
      </c>
      <c r="I26" s="35">
        <f t="shared" ref="I26:N27" si="1">AVERAGE(I22:I24)</f>
        <v>11.477323200615404</v>
      </c>
      <c r="J26" s="35">
        <f t="shared" si="1"/>
        <v>9.5644172406086572</v>
      </c>
      <c r="K26" s="35">
        <f t="shared" si="1"/>
        <v>6.2398739097471863</v>
      </c>
      <c r="L26" s="35">
        <f t="shared" si="1"/>
        <v>6.4550756821434403</v>
      </c>
      <c r="M26" s="35">
        <f t="shared" si="1"/>
        <v>10.719078481911033</v>
      </c>
      <c r="N26" s="35">
        <f t="shared" si="1"/>
        <v>5.8745534093731493</v>
      </c>
      <c r="O26" s="35"/>
      <c r="P26" s="35"/>
      <c r="Q26" s="33"/>
    </row>
    <row r="27" spans="3:43" ht="12" customHeight="1">
      <c r="C27" s="33" t="s">
        <v>37</v>
      </c>
      <c r="D27" s="36"/>
      <c r="E27" s="33"/>
      <c r="F27" s="33"/>
      <c r="G27" s="33"/>
      <c r="H27" s="35">
        <f>AVERAGE(H23:H25)</f>
        <v>14.978969110682307</v>
      </c>
      <c r="I27" s="35">
        <f t="shared" si="1"/>
        <v>12.242181081752365</v>
      </c>
      <c r="J27" s="35">
        <f t="shared" si="1"/>
        <v>10.077767800470836</v>
      </c>
      <c r="K27" s="35">
        <f t="shared" si="1"/>
        <v>6.7084354945878424</v>
      </c>
      <c r="L27" s="35">
        <f t="shared" si="1"/>
        <v>7.6471514788703994</v>
      </c>
      <c r="M27" s="35">
        <f t="shared" si="1"/>
        <v>10.064470385442473</v>
      </c>
      <c r="N27" s="35">
        <f t="shared" si="1"/>
        <v>6.6152941501138898</v>
      </c>
      <c r="O27" s="35"/>
      <c r="P27" s="35"/>
      <c r="Q27" s="33"/>
    </row>
    <row r="28" spans="3:43" ht="12" customHeight="1">
      <c r="D28" s="14"/>
      <c r="E28" s="1"/>
      <c r="F28" s="1"/>
      <c r="G28" s="1"/>
      <c r="H28" s="20">
        <v>15.45097600129384</v>
      </c>
      <c r="I28" s="20">
        <v>14.978969110682307</v>
      </c>
      <c r="J28" s="20">
        <v>11.477323200615404</v>
      </c>
      <c r="K28" s="20">
        <v>12.242181081752365</v>
      </c>
      <c r="L28" s="20">
        <v>9.5644172406086572</v>
      </c>
      <c r="M28" s="20">
        <v>10.077767800470836</v>
      </c>
      <c r="N28" s="20">
        <v>6.2398739097471863</v>
      </c>
      <c r="O28" s="20">
        <v>5.1129579743094951</v>
      </c>
      <c r="P28" s="20">
        <v>5.4745853407047909</v>
      </c>
      <c r="Q28" s="20">
        <v>5.2437498540553511</v>
      </c>
      <c r="R28" s="20">
        <v>6.6851678816419877</v>
      </c>
      <c r="S28" s="20">
        <v>5.9961067274645528</v>
      </c>
      <c r="T28" s="20">
        <v>2.4580075589578123</v>
      </c>
      <c r="U28" s="20">
        <v>3.37101358824291</v>
      </c>
      <c r="V28" s="20">
        <v>4.5266424456556438</v>
      </c>
      <c r="W28" s="20">
        <v>4.3681583801948349</v>
      </c>
      <c r="X28" s="20">
        <v>3.9560254022925689</v>
      </c>
      <c r="Y28" s="20">
        <v>3.797541336831761</v>
      </c>
      <c r="Z28" s="20">
        <v>3.5291200859480072</v>
      </c>
      <c r="AA28" s="20">
        <v>3.8357522995569666</v>
      </c>
      <c r="AB28" s="20">
        <v>3.0809943558853541</v>
      </c>
      <c r="AC28" s="20">
        <v>2.7743621422763964</v>
      </c>
      <c r="AD28" s="20">
        <v>3.2204643698323561</v>
      </c>
      <c r="AE28" s="20">
        <v>2.7656840080752509</v>
      </c>
      <c r="AF28" s="20">
        <v>2.7447112250923396</v>
      </c>
      <c r="AG28" s="20">
        <v>2.6516879692783868</v>
      </c>
      <c r="AH28" s="20">
        <v>3.4448930529951984</v>
      </c>
      <c r="AI28" s="20">
        <v>3.0486828893431741</v>
      </c>
      <c r="AJ28" s="20">
        <v>1.8803170443553743</v>
      </c>
      <c r="AK28" s="20">
        <v>1.7425048135198871</v>
      </c>
      <c r="AL28" s="20">
        <v>4.0643164554918556</v>
      </c>
      <c r="AM28" s="20">
        <v>2.9514826914953018</v>
      </c>
      <c r="AN28" s="20">
        <v>3.6926955894033591</v>
      </c>
      <c r="AO28" s="20">
        <v>3.3102666488348831</v>
      </c>
      <c r="AP28" s="20">
        <v>2.4275602344731309</v>
      </c>
      <c r="AQ28" s="20">
        <v>1.8900925342147314</v>
      </c>
    </row>
    <row r="29" spans="3:43" s="15" customFormat="1"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3:43" ht="12" customHeight="1"/>
    <row r="31" spans="3:43" ht="12" customHeight="1">
      <c r="H31" s="1" t="str">
        <f>DBCS(H36)</f>
        <v>掲載されている情報量が多い</v>
      </c>
      <c r="I31" s="1" t="str">
        <f t="shared" ref="I31:N31" si="2">DBCS(I36)</f>
        <v>掲載されている情報のジャンル・種類が多い</v>
      </c>
      <c r="J31" s="1" t="str">
        <f t="shared" si="2"/>
        <v>専門的な情報が得られる</v>
      </c>
      <c r="K31" s="1" t="str">
        <f t="shared" si="2"/>
        <v>掲載されている情報が信頼できる</v>
      </c>
      <c r="L31" s="1" t="str">
        <f t="shared" si="2"/>
        <v>最新の情報が得られる</v>
      </c>
      <c r="M31" s="1" t="str">
        <f t="shared" si="2"/>
        <v>情報をリアルタイムで得られる</v>
      </c>
      <c r="N31" s="1" t="str">
        <f t="shared" si="2"/>
        <v>自分好みの情報が探しやすい</v>
      </c>
    </row>
    <row r="32" spans="3:43" ht="12" customHeight="1">
      <c r="D32" s="11" t="s">
        <v>32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3:17" ht="12" customHeight="1">
      <c r="D33" s="11" t="s">
        <v>7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3:17" ht="12" customHeight="1">
      <c r="D34" s="11"/>
      <c r="E34" s="11" t="s">
        <v>40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17" ht="12" customHeight="1">
      <c r="D35" s="4"/>
      <c r="E35" s="4"/>
      <c r="F35" s="4"/>
      <c r="G35" s="4"/>
      <c r="H35" s="5">
        <v>1</v>
      </c>
      <c r="I35" s="5">
        <v>2</v>
      </c>
      <c r="J35" s="5">
        <v>3</v>
      </c>
      <c r="K35" s="5">
        <v>4</v>
      </c>
      <c r="L35" s="5">
        <v>5</v>
      </c>
      <c r="M35" s="5">
        <v>6</v>
      </c>
      <c r="N35" s="5">
        <v>7</v>
      </c>
      <c r="O35" s="5">
        <v>30</v>
      </c>
      <c r="P35" s="4"/>
      <c r="Q35" s="4"/>
    </row>
    <row r="36" spans="3:17" ht="12" customHeight="1">
      <c r="D36" s="4"/>
      <c r="E36" s="4"/>
      <c r="F36" s="4"/>
      <c r="G36" s="4" t="s">
        <v>4</v>
      </c>
      <c r="H36" s="4" t="s">
        <v>16</v>
      </c>
      <c r="I36" s="4" t="s">
        <v>17</v>
      </c>
      <c r="J36" s="4" t="s">
        <v>18</v>
      </c>
      <c r="K36" s="4" t="s">
        <v>19</v>
      </c>
      <c r="L36" s="4" t="s">
        <v>20</v>
      </c>
      <c r="M36" s="4" t="s">
        <v>21</v>
      </c>
      <c r="N36" s="4" t="s">
        <v>22</v>
      </c>
      <c r="O36" s="4" t="s">
        <v>1</v>
      </c>
      <c r="P36" s="4" t="s">
        <v>2</v>
      </c>
      <c r="Q36" s="4" t="s">
        <v>3</v>
      </c>
    </row>
    <row r="37" spans="3:17" ht="12" customHeight="1">
      <c r="C37" s="9" t="s">
        <v>33</v>
      </c>
      <c r="D37" s="4" t="s">
        <v>5</v>
      </c>
      <c r="E37" s="4"/>
      <c r="F37" s="4"/>
      <c r="G37" s="4">
        <v>645</v>
      </c>
      <c r="H37" s="6">
        <v>5.5813953488372094</v>
      </c>
      <c r="I37" s="6">
        <v>6.0465116279069768</v>
      </c>
      <c r="J37" s="6">
        <v>4.0310077519379846</v>
      </c>
      <c r="K37" s="6">
        <v>4.0310077519379846</v>
      </c>
      <c r="L37" s="6">
        <v>10.387596899224807</v>
      </c>
      <c r="M37" s="6">
        <v>5.8914728682170541</v>
      </c>
      <c r="N37" s="6">
        <v>6.666666666666667</v>
      </c>
      <c r="O37" s="6">
        <v>29.302325581395351</v>
      </c>
      <c r="P37" s="4">
        <v>645</v>
      </c>
      <c r="Q37" s="4">
        <v>1.6418604651162791</v>
      </c>
    </row>
    <row r="38" spans="3:17" ht="12" customHeight="1">
      <c r="H38" s="20" t="b">
        <f>EXACT(H36,H43)</f>
        <v>1</v>
      </c>
      <c r="I38" s="20" t="b">
        <f t="shared" ref="I38:O38" si="3">EXACT(I36,I43)</f>
        <v>1</v>
      </c>
      <c r="J38" s="20" t="b">
        <f t="shared" si="3"/>
        <v>1</v>
      </c>
      <c r="K38" s="20" t="b">
        <f t="shared" si="3"/>
        <v>1</v>
      </c>
      <c r="L38" s="20" t="b">
        <f t="shared" si="3"/>
        <v>1</v>
      </c>
      <c r="M38" s="20" t="b">
        <f t="shared" si="3"/>
        <v>1</v>
      </c>
      <c r="N38" s="20" t="b">
        <f t="shared" si="3"/>
        <v>1</v>
      </c>
      <c r="O38" s="20" t="b">
        <f t="shared" si="3"/>
        <v>1</v>
      </c>
    </row>
    <row r="39" spans="3:17" ht="12" customHeight="1">
      <c r="D39" s="19" t="s">
        <v>32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 ht="12" customHeight="1">
      <c r="D40" s="19" t="s">
        <v>7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 ht="12" customHeight="1">
      <c r="D41" s="19"/>
      <c r="E41" s="19" t="s">
        <v>40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 ht="12" customHeight="1">
      <c r="D42" s="4"/>
      <c r="E42" s="4"/>
      <c r="F42" s="4"/>
      <c r="G42" s="4"/>
      <c r="H42" s="5">
        <v>1</v>
      </c>
      <c r="I42" s="5">
        <v>2</v>
      </c>
      <c r="J42" s="5">
        <v>3</v>
      </c>
      <c r="K42" s="5">
        <v>4</v>
      </c>
      <c r="L42" s="5">
        <v>5</v>
      </c>
      <c r="M42" s="5">
        <v>6</v>
      </c>
      <c r="N42" s="5">
        <v>7</v>
      </c>
      <c r="O42" s="5">
        <v>30</v>
      </c>
      <c r="P42" s="4"/>
      <c r="Q42" s="4"/>
    </row>
    <row r="43" spans="3:17" ht="12" customHeight="1">
      <c r="D43" s="4"/>
      <c r="E43" s="4"/>
      <c r="F43" s="4"/>
      <c r="G43" s="4" t="s">
        <v>4</v>
      </c>
      <c r="H43" s="4" t="s">
        <v>16</v>
      </c>
      <c r="I43" s="4" t="s">
        <v>17</v>
      </c>
      <c r="J43" s="4" t="s">
        <v>18</v>
      </c>
      <c r="K43" s="4" t="s">
        <v>19</v>
      </c>
      <c r="L43" s="4" t="s">
        <v>20</v>
      </c>
      <c r="M43" s="4" t="s">
        <v>21</v>
      </c>
      <c r="N43" s="4" t="s">
        <v>22</v>
      </c>
      <c r="O43" s="4" t="s">
        <v>1</v>
      </c>
      <c r="P43" s="4" t="s">
        <v>2</v>
      </c>
      <c r="Q43" s="4" t="s">
        <v>3</v>
      </c>
    </row>
    <row r="44" spans="3:17" ht="12" customHeight="1">
      <c r="C44" s="9" t="s">
        <v>34</v>
      </c>
      <c r="D44" s="4" t="s">
        <v>5</v>
      </c>
      <c r="E44" s="4"/>
      <c r="F44" s="4"/>
      <c r="G44" s="4">
        <v>219</v>
      </c>
      <c r="H44" s="6">
        <v>5.0228310502283104</v>
      </c>
      <c r="I44" s="6">
        <v>7.7625570776255701</v>
      </c>
      <c r="J44" s="6">
        <v>2.2831050228310499</v>
      </c>
      <c r="K44" s="6">
        <v>3.6529680365296802</v>
      </c>
      <c r="L44" s="6">
        <v>12.328767123287671</v>
      </c>
      <c r="M44" s="6">
        <v>10.50228310502283</v>
      </c>
      <c r="N44" s="6">
        <v>5.93607305936073</v>
      </c>
      <c r="O44" s="6">
        <v>31.05022831050228</v>
      </c>
      <c r="P44" s="4">
        <v>219</v>
      </c>
      <c r="Q44" s="4">
        <v>1.7031963470319635</v>
      </c>
    </row>
    <row r="45" spans="3:17" ht="12" customHeight="1"/>
    <row r="46" spans="3:17" ht="12" customHeight="1">
      <c r="D46" s="23" t="s">
        <v>32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3:17" ht="12" customHeight="1">
      <c r="D47" s="23" t="s">
        <v>7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3:17" ht="12" customHeight="1">
      <c r="D48" s="23"/>
      <c r="E48" s="23" t="s">
        <v>40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3:17" ht="12" customHeight="1">
      <c r="D49" s="4"/>
      <c r="E49" s="4"/>
      <c r="F49" s="4"/>
      <c r="G49" s="4"/>
      <c r="H49" s="5">
        <v>1</v>
      </c>
      <c r="I49" s="5">
        <v>2</v>
      </c>
      <c r="J49" s="5">
        <v>3</v>
      </c>
      <c r="K49" s="5">
        <v>4</v>
      </c>
      <c r="L49" s="5">
        <v>5</v>
      </c>
      <c r="M49" s="5">
        <v>6</v>
      </c>
      <c r="N49" s="5">
        <v>7</v>
      </c>
      <c r="O49" s="5">
        <v>30</v>
      </c>
      <c r="P49" s="4"/>
      <c r="Q49" s="4"/>
    </row>
    <row r="50" spans="3:17" ht="12" customHeight="1">
      <c r="D50" s="4"/>
      <c r="E50" s="4"/>
      <c r="F50" s="4"/>
      <c r="G50" s="4" t="s">
        <v>4</v>
      </c>
      <c r="H50" s="4" t="s">
        <v>16</v>
      </c>
      <c r="I50" s="4" t="s">
        <v>17</v>
      </c>
      <c r="J50" s="4" t="s">
        <v>18</v>
      </c>
      <c r="K50" s="4" t="s">
        <v>19</v>
      </c>
      <c r="L50" s="4" t="s">
        <v>20</v>
      </c>
      <c r="M50" s="4" t="s">
        <v>21</v>
      </c>
      <c r="N50" s="4" t="s">
        <v>22</v>
      </c>
      <c r="O50" s="4" t="s">
        <v>1</v>
      </c>
      <c r="P50" s="4" t="s">
        <v>2</v>
      </c>
      <c r="Q50" s="4" t="s">
        <v>3</v>
      </c>
    </row>
    <row r="51" spans="3:17" ht="12" customHeight="1">
      <c r="C51" s="9" t="s">
        <v>35</v>
      </c>
      <c r="D51" s="4" t="s">
        <v>5</v>
      </c>
      <c r="E51" s="4"/>
      <c r="F51" s="4"/>
      <c r="G51" s="4">
        <v>239</v>
      </c>
      <c r="H51" s="6">
        <v>5.439330543933055</v>
      </c>
      <c r="I51" s="6">
        <v>3.3472803347280333</v>
      </c>
      <c r="J51" s="6">
        <v>2.9288702928870292</v>
      </c>
      <c r="K51" s="6">
        <v>4.1841004184100417</v>
      </c>
      <c r="L51" s="6">
        <v>9.2050209205020916</v>
      </c>
      <c r="M51" s="6">
        <v>10.0418410041841</v>
      </c>
      <c r="N51" s="6">
        <v>5.02092050209205</v>
      </c>
      <c r="O51" s="6">
        <v>31.380753138075313</v>
      </c>
      <c r="P51" s="4">
        <v>239</v>
      </c>
      <c r="Q51" s="4">
        <v>1.7782426778242677</v>
      </c>
    </row>
    <row r="52" spans="3:17" ht="12" customHeight="1"/>
    <row r="53" spans="3:17" ht="12" customHeight="1">
      <c r="D53" s="30" t="s">
        <v>32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3:17" ht="12" customHeight="1">
      <c r="D54" s="30" t="s">
        <v>7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3:17" ht="12" customHeight="1">
      <c r="D55" s="30"/>
      <c r="E55" s="30"/>
      <c r="F55" s="30" t="s">
        <v>40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3:17" ht="12" customHeight="1">
      <c r="D56" s="24"/>
      <c r="E56" s="24"/>
      <c r="F56" s="24"/>
      <c r="G56" s="24"/>
      <c r="H56" s="5">
        <v>1</v>
      </c>
      <c r="I56" s="5">
        <v>2</v>
      </c>
      <c r="J56" s="5">
        <v>3</v>
      </c>
      <c r="K56" s="5">
        <v>4</v>
      </c>
      <c r="L56" s="5">
        <v>5</v>
      </c>
      <c r="M56" s="5">
        <v>6</v>
      </c>
      <c r="N56" s="5">
        <v>7</v>
      </c>
      <c r="O56" s="5">
        <v>30</v>
      </c>
      <c r="P56" s="24"/>
      <c r="Q56" s="24"/>
    </row>
    <row r="57" spans="3:17" ht="12" customHeight="1">
      <c r="D57" s="24" t="s">
        <v>0</v>
      </c>
      <c r="E57" s="24"/>
      <c r="F57" s="24"/>
      <c r="G57" s="24" t="s">
        <v>5</v>
      </c>
      <c r="H57" s="24" t="s">
        <v>16</v>
      </c>
      <c r="I57" s="24" t="s">
        <v>17</v>
      </c>
      <c r="J57" s="24" t="s">
        <v>18</v>
      </c>
      <c r="K57" s="24" t="s">
        <v>19</v>
      </c>
      <c r="L57" s="24" t="s">
        <v>20</v>
      </c>
      <c r="M57" s="24" t="s">
        <v>21</v>
      </c>
      <c r="N57" s="24" t="s">
        <v>22</v>
      </c>
      <c r="O57" s="24" t="s">
        <v>1</v>
      </c>
      <c r="P57" s="24" t="s">
        <v>2</v>
      </c>
      <c r="Q57" s="24" t="s">
        <v>3</v>
      </c>
    </row>
    <row r="58" spans="3:17" ht="12" customHeight="1">
      <c r="C58" s="9" t="s">
        <v>39</v>
      </c>
      <c r="D58" s="24" t="s">
        <v>5</v>
      </c>
      <c r="E58" s="24"/>
      <c r="F58" s="24"/>
      <c r="G58" s="24">
        <v>225</v>
      </c>
      <c r="H58" s="31">
        <v>6.2222222222222197</v>
      </c>
      <c r="I58" s="31">
        <v>5.7777777777777803</v>
      </c>
      <c r="J58" s="31">
        <v>3.1111111111111098</v>
      </c>
      <c r="K58" s="31">
        <v>3.5555555555555598</v>
      </c>
      <c r="L58" s="31">
        <v>8.4444444444444393</v>
      </c>
      <c r="M58" s="31">
        <v>6.6666666666666696</v>
      </c>
      <c r="N58" s="31">
        <v>8.8888888888888893</v>
      </c>
      <c r="O58" s="31">
        <v>26.6666666666667</v>
      </c>
      <c r="P58" s="24">
        <v>225</v>
      </c>
      <c r="Q58" s="24">
        <v>1.6444444444444399</v>
      </c>
    </row>
    <row r="59" spans="3:17" ht="12" customHeight="1">
      <c r="H59" s="20" t="b">
        <f>EXACT(H57,H64)</f>
        <v>1</v>
      </c>
      <c r="I59" s="20" t="b">
        <f t="shared" ref="I59:N59" si="4">EXACT(I57,I64)</f>
        <v>1</v>
      </c>
      <c r="J59" s="20" t="b">
        <f t="shared" si="4"/>
        <v>1</v>
      </c>
      <c r="K59" s="20" t="b">
        <f t="shared" si="4"/>
        <v>1</v>
      </c>
      <c r="L59" s="20" t="b">
        <f t="shared" si="4"/>
        <v>1</v>
      </c>
      <c r="M59" s="20" t="b">
        <f t="shared" si="4"/>
        <v>1</v>
      </c>
      <c r="N59" s="20" t="b">
        <f t="shared" si="4"/>
        <v>1</v>
      </c>
      <c r="O59" s="20" t="b">
        <f>EXACT(O57,O64)</f>
        <v>1</v>
      </c>
    </row>
    <row r="60" spans="3:17" ht="12" customHeight="1">
      <c r="D60" s="8" t="s">
        <v>28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3:17" ht="12" customHeight="1">
      <c r="D61" s="8" t="s">
        <v>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3:17" ht="12" customHeight="1">
      <c r="D62" s="8"/>
      <c r="E62" s="8" t="s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3:17" ht="12" customHeight="1">
      <c r="D63" s="4"/>
      <c r="E63" s="4"/>
      <c r="F63" s="4"/>
      <c r="G63" s="4"/>
      <c r="H63" s="4" t="b">
        <f t="shared" ref="H63:Q63" si="5">EXACT(H64,H36)</f>
        <v>1</v>
      </c>
      <c r="I63" s="4" t="b">
        <f t="shared" si="5"/>
        <v>1</v>
      </c>
      <c r="J63" s="4" t="b">
        <f t="shared" si="5"/>
        <v>1</v>
      </c>
      <c r="K63" s="4" t="b">
        <f t="shared" si="5"/>
        <v>1</v>
      </c>
      <c r="L63" s="4" t="b">
        <f t="shared" si="5"/>
        <v>1</v>
      </c>
      <c r="M63" s="4" t="b">
        <f t="shared" si="5"/>
        <v>1</v>
      </c>
      <c r="N63" s="4" t="b">
        <f t="shared" si="5"/>
        <v>1</v>
      </c>
      <c r="O63" s="4" t="b">
        <f t="shared" si="5"/>
        <v>1</v>
      </c>
      <c r="P63" s="4" t="b">
        <f t="shared" si="5"/>
        <v>1</v>
      </c>
      <c r="Q63" s="4" t="b">
        <f t="shared" si="5"/>
        <v>1</v>
      </c>
    </row>
    <row r="64" spans="3:17" ht="12" customHeight="1">
      <c r="D64" s="4"/>
      <c r="E64" s="4"/>
      <c r="F64" s="4"/>
      <c r="G64" s="4" t="s">
        <v>4</v>
      </c>
      <c r="H64" s="4" t="s">
        <v>16</v>
      </c>
      <c r="I64" s="4" t="s">
        <v>17</v>
      </c>
      <c r="J64" s="4" t="s">
        <v>18</v>
      </c>
      <c r="K64" s="4" t="s">
        <v>19</v>
      </c>
      <c r="L64" s="4" t="s">
        <v>20</v>
      </c>
      <c r="M64" s="4" t="s">
        <v>21</v>
      </c>
      <c r="N64" s="4" t="s">
        <v>22</v>
      </c>
      <c r="O64" s="4" t="s">
        <v>1</v>
      </c>
      <c r="P64" s="4" t="s">
        <v>2</v>
      </c>
      <c r="Q64" s="4" t="s">
        <v>3</v>
      </c>
    </row>
    <row r="65" spans="4:17" ht="12" customHeight="1">
      <c r="D65" s="4" t="s">
        <v>5</v>
      </c>
      <c r="E65" s="4"/>
      <c r="F65" s="4"/>
      <c r="G65" s="4">
        <v>1200</v>
      </c>
      <c r="H65" s="6">
        <v>14.583333333333334</v>
      </c>
      <c r="I65" s="6">
        <v>12.083333333333334</v>
      </c>
      <c r="J65" s="6">
        <v>13.750000000000002</v>
      </c>
      <c r="K65" s="6">
        <v>20.75</v>
      </c>
      <c r="L65" s="6">
        <v>23.666666666666668</v>
      </c>
      <c r="M65" s="6">
        <v>23</v>
      </c>
      <c r="N65" s="6">
        <v>24.75</v>
      </c>
      <c r="O65" s="6">
        <v>7.75</v>
      </c>
      <c r="P65" s="4">
        <v>1200</v>
      </c>
      <c r="Q65" s="4">
        <v>5.0641666666666669</v>
      </c>
    </row>
    <row r="66" spans="4:17" ht="12" customHeight="1"/>
    <row r="67" spans="4:17" ht="12" customHeight="1"/>
    <row r="68" spans="4:17" ht="12" customHeight="1"/>
    <row r="69" spans="4:17" ht="12" customHeight="1"/>
    <row r="70" spans="4:17" ht="12" customHeight="1"/>
    <row r="71" spans="4:17" ht="12" customHeight="1"/>
    <row r="72" spans="4:17" ht="12" customHeight="1"/>
    <row r="73" spans="4:17" ht="12" customHeight="1"/>
    <row r="74" spans="4:17" ht="12" customHeight="1"/>
    <row r="75" spans="4:17" ht="12" customHeight="1"/>
    <row r="76" spans="4:17" ht="12" customHeight="1"/>
    <row r="77" spans="4:17" ht="12" customHeight="1"/>
    <row r="78" spans="4:17" ht="12" customHeight="1"/>
    <row r="79" spans="4:17" ht="12" customHeight="1"/>
    <row r="80" spans="4:17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honeticPr fontId="5"/>
  <conditionalFormatting sqref="D21:P21">
    <cfRule type="containsText" dxfId="9" priority="1" operator="containsText" text="上記">
      <formula>NOT(ISERROR(SEARCH("上記",D21)))</formula>
    </cfRule>
  </conditionalFormatting>
  <conditionalFormatting sqref="H22:O22">
    <cfRule type="top10" dxfId="8" priority="2" rank="3"/>
  </conditionalFormatting>
  <conditionalFormatting sqref="H23:O23">
    <cfRule type="top10" dxfId="7" priority="3" rank="3"/>
  </conditionalFormatting>
  <conditionalFormatting sqref="H24:O24">
    <cfRule type="top10" dxfId="6" priority="4" rank="3"/>
  </conditionalFormatting>
  <conditionalFormatting sqref="H25:O25">
    <cfRule type="top10" dxfId="5" priority="5" rank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C15:AQ128"/>
  <sheetViews>
    <sheetView showGridLines="0" workbookViewId="0"/>
  </sheetViews>
  <sheetFormatPr defaultColWidth="9" defaultRowHeight="15"/>
  <cols>
    <col min="1" max="3" width="9" style="3"/>
    <col min="4" max="4" width="9" style="3" customWidth="1"/>
    <col min="5" max="5" width="7" style="3" customWidth="1"/>
    <col min="6" max="6" width="1.109375" style="3" customWidth="1"/>
    <col min="7" max="7" width="4.77734375" style="3" customWidth="1"/>
    <col min="8" max="14" width="6.109375" style="3" customWidth="1"/>
    <col min="15" max="16" width="4.109375" style="3" customWidth="1"/>
    <col min="17" max="22" width="5.6640625" style="3" customWidth="1"/>
    <col min="23" max="23" width="3.77734375" style="3" customWidth="1"/>
    <col min="24" max="25" width="9" style="3"/>
    <col min="26" max="33" width="5.6640625" style="3" customWidth="1"/>
    <col min="34" max="16384" width="9" style="3"/>
  </cols>
  <sheetData>
    <row r="15" spans="7:16" ht="132.75" customHeight="1">
      <c r="G15" s="12"/>
      <c r="H15" s="40" t="str">
        <f t="shared" ref="H15:N15" si="0">H21</f>
        <v>暇つぶしにちょうどよい情報が得られる</v>
      </c>
      <c r="I15" s="40" t="str">
        <f t="shared" si="0"/>
        <v>見やすい</v>
      </c>
      <c r="J15" s="40" t="str">
        <f t="shared" si="0"/>
        <v>おトクな情報が得られる</v>
      </c>
      <c r="K15" s="40" t="str">
        <f t="shared" si="0"/>
        <v>今の流行りや話題になっていることが知れる</v>
      </c>
      <c r="L15" s="40" t="str">
        <f t="shared" si="0"/>
        <v>自分に必要な情報を短時間で
確認できる</v>
      </c>
      <c r="M15" s="40" t="str">
        <f t="shared" si="0"/>
        <v>使いやすい・わかりやすい</v>
      </c>
      <c r="N15" s="40" t="str">
        <f t="shared" si="0"/>
        <v>自分好みの情報が探しやすい</v>
      </c>
      <c r="O15" s="13"/>
      <c r="P15" s="13"/>
    </row>
    <row r="16" spans="7:16" ht="10.5" customHeight="1">
      <c r="G16" s="41"/>
      <c r="H16" s="42">
        <v>15.45097600129384</v>
      </c>
      <c r="I16" s="42">
        <v>11.477323200615404</v>
      </c>
      <c r="J16" s="42">
        <v>9.5644172406086572</v>
      </c>
      <c r="K16" s="42">
        <v>6.2398739097471863</v>
      </c>
      <c r="L16" s="42">
        <v>6.4550756821434403</v>
      </c>
      <c r="M16" s="42">
        <v>10.719078481911033</v>
      </c>
      <c r="N16" s="42">
        <v>5.8745534093731493</v>
      </c>
    </row>
    <row r="17" spans="3:43" ht="10.5" customHeight="1">
      <c r="G17" s="41"/>
      <c r="H17" s="43">
        <v>14.978969110682307</v>
      </c>
      <c r="I17" s="43">
        <v>12.242181081752365</v>
      </c>
      <c r="J17" s="43">
        <v>10.077767800470836</v>
      </c>
      <c r="K17" s="43">
        <v>6.7084354945878424</v>
      </c>
      <c r="L17" s="43">
        <v>7.6471514788703994</v>
      </c>
      <c r="M17" s="43">
        <v>10.064470385442473</v>
      </c>
      <c r="N17" s="43">
        <v>6.6152941501138898</v>
      </c>
    </row>
    <row r="20" spans="3:43" ht="12" customHeight="1">
      <c r="D20" s="4"/>
      <c r="E20" s="4"/>
      <c r="F20" s="4"/>
      <c r="G20" s="4"/>
      <c r="H20" s="5">
        <v>12</v>
      </c>
      <c r="I20" s="5">
        <v>23</v>
      </c>
      <c r="J20" s="5">
        <v>15</v>
      </c>
      <c r="K20" s="5">
        <v>14</v>
      </c>
      <c r="L20" s="5">
        <v>9</v>
      </c>
      <c r="M20" s="5">
        <v>16</v>
      </c>
      <c r="N20" s="5">
        <v>7</v>
      </c>
      <c r="O20" s="5">
        <v>30</v>
      </c>
      <c r="P20" s="5"/>
      <c r="Q20" s="4"/>
    </row>
    <row r="21" spans="3:43" ht="12" customHeight="1">
      <c r="D21" s="4"/>
      <c r="E21" s="4" t="s">
        <v>0</v>
      </c>
      <c r="F21" s="4"/>
      <c r="G21" s="4" t="s">
        <v>4</v>
      </c>
      <c r="H21" s="4" t="s">
        <v>23</v>
      </c>
      <c r="I21" s="4" t="s">
        <v>27</v>
      </c>
      <c r="J21" s="4" t="s">
        <v>25</v>
      </c>
      <c r="K21" s="4" t="s">
        <v>24</v>
      </c>
      <c r="L21" s="7" t="s">
        <v>31</v>
      </c>
      <c r="M21" s="4" t="s">
        <v>26</v>
      </c>
      <c r="N21" s="4" t="s">
        <v>22</v>
      </c>
      <c r="O21" s="4" t="s">
        <v>1</v>
      </c>
      <c r="P21" s="4"/>
      <c r="Q21" s="4" t="s">
        <v>2</v>
      </c>
    </row>
    <row r="22" spans="3:43" ht="12" customHeight="1">
      <c r="C22" s="10" t="str">
        <f>D22&amp;" (n="&amp;G22&amp;")"</f>
        <v>2020/11_1 (n=645)</v>
      </c>
      <c r="D22" s="17" t="s">
        <v>33</v>
      </c>
      <c r="E22" s="4"/>
      <c r="F22" s="4"/>
      <c r="G22" s="4">
        <v>645</v>
      </c>
      <c r="H22" s="6">
        <v>15.193798449612403</v>
      </c>
      <c r="I22" s="6">
        <v>8.3720930232558146</v>
      </c>
      <c r="J22" s="6">
        <v>8.6821705426356584</v>
      </c>
      <c r="K22" s="6">
        <v>8.3720930232558146</v>
      </c>
      <c r="L22" s="6">
        <v>6.2015503875968996</v>
      </c>
      <c r="M22" s="6">
        <v>10.852713178294573</v>
      </c>
      <c r="N22" s="6">
        <v>6.666666666666667</v>
      </c>
      <c r="O22" s="6">
        <v>29.302325581395351</v>
      </c>
      <c r="P22" s="6">
        <v>645</v>
      </c>
      <c r="Q22" s="4">
        <v>1.6418604651162791</v>
      </c>
    </row>
    <row r="23" spans="3:43" ht="12" customHeight="1">
      <c r="C23" s="10" t="str">
        <f>D23&amp;" (n="&amp;G23&amp;")"</f>
        <v>2020/11_2 (n=219)</v>
      </c>
      <c r="D23" s="17" t="s">
        <v>34</v>
      </c>
      <c r="E23" s="4"/>
      <c r="F23" s="4"/>
      <c r="G23" s="4">
        <v>219</v>
      </c>
      <c r="H23" s="6">
        <v>17.351598173515981</v>
      </c>
      <c r="I23" s="6">
        <v>11.415525114155251</v>
      </c>
      <c r="J23" s="6">
        <v>9.1324200913241995</v>
      </c>
      <c r="K23" s="6">
        <v>3.6529680365296802</v>
      </c>
      <c r="L23" s="6">
        <v>7.3059360730593603</v>
      </c>
      <c r="M23" s="6">
        <v>9.5890410958904102</v>
      </c>
      <c r="N23" s="6">
        <v>5.93607305936073</v>
      </c>
      <c r="O23" s="6">
        <v>31.05022831050228</v>
      </c>
      <c r="P23" s="6">
        <v>219</v>
      </c>
      <c r="Q23" s="4">
        <v>1.7031963470319635</v>
      </c>
    </row>
    <row r="24" spans="3:43" ht="12" customHeight="1">
      <c r="C24" s="10" t="str">
        <f>D24&amp;" (n="&amp;G24&amp;")"</f>
        <v>2020/12_1 (n=239)</v>
      </c>
      <c r="D24" s="17" t="s">
        <v>35</v>
      </c>
      <c r="E24" s="4"/>
      <c r="F24" s="4"/>
      <c r="G24" s="4">
        <v>239</v>
      </c>
      <c r="H24" s="6">
        <v>13.807531380753138</v>
      </c>
      <c r="I24" s="6">
        <v>14.644351464435147</v>
      </c>
      <c r="J24" s="6">
        <v>10.87866108786611</v>
      </c>
      <c r="K24" s="6">
        <v>6.6945606694560666</v>
      </c>
      <c r="L24" s="6">
        <v>5.8577405857740583</v>
      </c>
      <c r="M24" s="6">
        <v>11.715481171548117</v>
      </c>
      <c r="N24" s="6">
        <v>5.02092050209205</v>
      </c>
      <c r="O24" s="6">
        <v>31.380753138075313</v>
      </c>
      <c r="P24" s="6">
        <v>219</v>
      </c>
      <c r="Q24" s="4">
        <v>1.7031963470319635</v>
      </c>
    </row>
    <row r="25" spans="3:43" ht="12" customHeight="1">
      <c r="C25" s="10" t="str">
        <f>D25&amp;" (n="&amp;G25&amp;")"</f>
        <v>2020/12_2 (n=225)</v>
      </c>
      <c r="D25" s="17" t="s">
        <v>38</v>
      </c>
      <c r="E25" s="4"/>
      <c r="F25" s="4"/>
      <c r="G25" s="4">
        <v>225</v>
      </c>
      <c r="H25" s="6">
        <v>13.7777777777778</v>
      </c>
      <c r="I25" s="6">
        <v>10.6666666666667</v>
      </c>
      <c r="J25" s="6">
        <v>10.2222222222222</v>
      </c>
      <c r="K25" s="6">
        <v>9.7777777777777803</v>
      </c>
      <c r="L25" s="6">
        <v>9.7777777777777803</v>
      </c>
      <c r="M25" s="6">
        <v>8.8888888888888893</v>
      </c>
      <c r="N25" s="6">
        <v>8.8888888888888893</v>
      </c>
      <c r="O25" s="6">
        <v>26.6666666666667</v>
      </c>
      <c r="P25" s="6"/>
      <c r="Q25" s="4"/>
    </row>
    <row r="26" spans="3:43" ht="12" customHeight="1">
      <c r="C26" s="33" t="s">
        <v>36</v>
      </c>
      <c r="D26" s="36"/>
      <c r="E26" s="33"/>
      <c r="F26" s="33"/>
      <c r="G26" s="33"/>
      <c r="H26" s="35">
        <f>AVERAGE(H22:H24)</f>
        <v>15.45097600129384</v>
      </c>
      <c r="I26" s="35">
        <f t="shared" ref="I26:N27" si="1">AVERAGE(I22:I24)</f>
        <v>11.477323200615404</v>
      </c>
      <c r="J26" s="35">
        <f t="shared" si="1"/>
        <v>9.5644172406086572</v>
      </c>
      <c r="K26" s="35">
        <f t="shared" si="1"/>
        <v>6.2398739097471863</v>
      </c>
      <c r="L26" s="35">
        <f t="shared" si="1"/>
        <v>6.4550756821434403</v>
      </c>
      <c r="M26" s="35">
        <f t="shared" si="1"/>
        <v>10.719078481911033</v>
      </c>
      <c r="N26" s="35">
        <f t="shared" si="1"/>
        <v>5.8745534093731493</v>
      </c>
      <c r="O26" s="35"/>
      <c r="P26" s="35"/>
      <c r="Q26" s="33"/>
    </row>
    <row r="27" spans="3:43" ht="12" customHeight="1">
      <c r="C27" s="33" t="s">
        <v>37</v>
      </c>
      <c r="D27" s="36"/>
      <c r="E27" s="33"/>
      <c r="F27" s="33"/>
      <c r="G27" s="33"/>
      <c r="H27" s="35">
        <f>AVERAGE(H23:H25)</f>
        <v>14.978969110682307</v>
      </c>
      <c r="I27" s="35">
        <f t="shared" si="1"/>
        <v>12.242181081752365</v>
      </c>
      <c r="J27" s="35">
        <f t="shared" si="1"/>
        <v>10.077767800470836</v>
      </c>
      <c r="K27" s="35">
        <f t="shared" si="1"/>
        <v>6.7084354945878424</v>
      </c>
      <c r="L27" s="35">
        <f t="shared" si="1"/>
        <v>7.6471514788703994</v>
      </c>
      <c r="M27" s="35">
        <f t="shared" si="1"/>
        <v>10.064470385442473</v>
      </c>
      <c r="N27" s="35">
        <f t="shared" si="1"/>
        <v>6.6152941501138898</v>
      </c>
      <c r="O27" s="35"/>
      <c r="P27" s="35"/>
      <c r="Q27" s="33"/>
    </row>
    <row r="28" spans="3:43" ht="12" customHeight="1">
      <c r="D28" s="14"/>
      <c r="E28" s="1"/>
      <c r="F28" s="1"/>
      <c r="G28" s="1"/>
      <c r="H28" s="20">
        <v>15.45097600129384</v>
      </c>
      <c r="I28" s="20">
        <v>14.978969110682307</v>
      </c>
      <c r="J28" s="20">
        <v>11.477323200615404</v>
      </c>
      <c r="K28" s="20">
        <v>12.242181081752365</v>
      </c>
      <c r="L28" s="20">
        <v>9.5644172406086572</v>
      </c>
      <c r="M28" s="20">
        <v>10.077767800470836</v>
      </c>
      <c r="N28" s="20">
        <v>6.2398739097471863</v>
      </c>
      <c r="O28" s="20">
        <v>5.1129579743094951</v>
      </c>
      <c r="P28" s="20">
        <v>5.4745853407047909</v>
      </c>
      <c r="Q28" s="20">
        <v>5.2437498540553511</v>
      </c>
      <c r="R28" s="20">
        <v>6.6851678816419877</v>
      </c>
      <c r="S28" s="20">
        <v>5.9961067274645528</v>
      </c>
      <c r="T28" s="20">
        <v>2.4580075589578123</v>
      </c>
      <c r="U28" s="20">
        <v>3.37101358824291</v>
      </c>
      <c r="V28" s="20">
        <v>4.5266424456556438</v>
      </c>
      <c r="W28" s="20">
        <v>4.3681583801948349</v>
      </c>
      <c r="X28" s="20">
        <v>3.9560254022925689</v>
      </c>
      <c r="Y28" s="20">
        <v>3.797541336831761</v>
      </c>
      <c r="Z28" s="20">
        <v>3.5291200859480072</v>
      </c>
      <c r="AA28" s="20">
        <v>3.8357522995569666</v>
      </c>
      <c r="AB28" s="20">
        <v>3.0809943558853541</v>
      </c>
      <c r="AC28" s="20">
        <v>2.7743621422763964</v>
      </c>
      <c r="AD28" s="20">
        <v>3.2204643698323561</v>
      </c>
      <c r="AE28" s="20">
        <v>2.7656840080752509</v>
      </c>
      <c r="AF28" s="20">
        <v>2.7447112250923396</v>
      </c>
      <c r="AG28" s="20">
        <v>2.6516879692783868</v>
      </c>
      <c r="AH28" s="20">
        <v>3.4448930529951984</v>
      </c>
      <c r="AI28" s="20">
        <v>3.0486828893431741</v>
      </c>
      <c r="AJ28" s="20">
        <v>1.8803170443553743</v>
      </c>
      <c r="AK28" s="20">
        <v>1.7425048135198871</v>
      </c>
      <c r="AL28" s="20">
        <v>4.0643164554918556</v>
      </c>
      <c r="AM28" s="20">
        <v>2.9514826914953018</v>
      </c>
      <c r="AN28" s="20">
        <v>3.6926955894033591</v>
      </c>
      <c r="AO28" s="20">
        <v>3.3102666488348831</v>
      </c>
      <c r="AP28" s="20">
        <v>2.4275602344731309</v>
      </c>
      <c r="AQ28" s="20">
        <v>1.8900925342147314</v>
      </c>
    </row>
    <row r="29" spans="3:43" s="15" customFormat="1"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3:43" ht="12" customHeight="1"/>
    <row r="31" spans="3:43" ht="12" customHeight="1">
      <c r="H31" s="1" t="str">
        <f>DBCS(H36)</f>
        <v>掲載されている情報量が多い</v>
      </c>
      <c r="I31" s="1" t="str">
        <f t="shared" ref="I31:N31" si="2">DBCS(I36)</f>
        <v>掲載されている情報のジャンル・種類が多い</v>
      </c>
      <c r="J31" s="1" t="str">
        <f t="shared" si="2"/>
        <v>専門的な情報が得られる</v>
      </c>
      <c r="K31" s="1" t="str">
        <f t="shared" si="2"/>
        <v>掲載されている情報が信頼できる</v>
      </c>
      <c r="L31" s="1" t="str">
        <f t="shared" si="2"/>
        <v>最新の情報が得られる</v>
      </c>
      <c r="M31" s="1" t="str">
        <f t="shared" si="2"/>
        <v>情報をリアルタイムで得られる</v>
      </c>
      <c r="N31" s="1" t="str">
        <f t="shared" si="2"/>
        <v>自分好みの情報が探しやすい</v>
      </c>
    </row>
    <row r="32" spans="3:43" ht="12" customHeight="1">
      <c r="D32" s="11" t="s">
        <v>32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3:17" ht="12" customHeight="1">
      <c r="D33" s="11" t="s">
        <v>7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3:17" ht="12" customHeight="1">
      <c r="D34" s="11"/>
      <c r="E34" s="11" t="s">
        <v>40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17" ht="12" customHeight="1">
      <c r="D35" s="4"/>
      <c r="E35" s="4"/>
      <c r="F35" s="4"/>
      <c r="G35" s="4"/>
      <c r="H35" s="5">
        <v>1</v>
      </c>
      <c r="I35" s="5">
        <v>2</v>
      </c>
      <c r="J35" s="5">
        <v>3</v>
      </c>
      <c r="K35" s="5">
        <v>4</v>
      </c>
      <c r="L35" s="5">
        <v>5</v>
      </c>
      <c r="M35" s="5">
        <v>6</v>
      </c>
      <c r="N35" s="5">
        <v>7</v>
      </c>
      <c r="O35" s="5">
        <v>30</v>
      </c>
      <c r="P35" s="4"/>
      <c r="Q35" s="4"/>
    </row>
    <row r="36" spans="3:17" ht="12" customHeight="1">
      <c r="D36" s="4"/>
      <c r="E36" s="4"/>
      <c r="F36" s="4"/>
      <c r="G36" s="4" t="s">
        <v>4</v>
      </c>
      <c r="H36" s="4" t="s">
        <v>16</v>
      </c>
      <c r="I36" s="4" t="s">
        <v>17</v>
      </c>
      <c r="J36" s="4" t="s">
        <v>18</v>
      </c>
      <c r="K36" s="4" t="s">
        <v>19</v>
      </c>
      <c r="L36" s="4" t="s">
        <v>20</v>
      </c>
      <c r="M36" s="4" t="s">
        <v>21</v>
      </c>
      <c r="N36" s="4" t="s">
        <v>22</v>
      </c>
      <c r="O36" s="4" t="s">
        <v>1</v>
      </c>
      <c r="P36" s="4" t="s">
        <v>2</v>
      </c>
      <c r="Q36" s="4" t="s">
        <v>3</v>
      </c>
    </row>
    <row r="37" spans="3:17" ht="12" customHeight="1">
      <c r="C37" s="9" t="s">
        <v>33</v>
      </c>
      <c r="D37" s="4" t="s">
        <v>5</v>
      </c>
      <c r="E37" s="4"/>
      <c r="F37" s="4"/>
      <c r="G37" s="4">
        <v>645</v>
      </c>
      <c r="H37" s="6">
        <v>5.5813953488372094</v>
      </c>
      <c r="I37" s="6">
        <v>6.0465116279069768</v>
      </c>
      <c r="J37" s="6">
        <v>4.0310077519379846</v>
      </c>
      <c r="K37" s="6">
        <v>4.0310077519379846</v>
      </c>
      <c r="L37" s="6">
        <v>10.387596899224807</v>
      </c>
      <c r="M37" s="6">
        <v>5.8914728682170541</v>
      </c>
      <c r="N37" s="6">
        <v>6.666666666666667</v>
      </c>
      <c r="O37" s="6">
        <v>29.302325581395351</v>
      </c>
      <c r="P37" s="4">
        <v>645</v>
      </c>
      <c r="Q37" s="4">
        <v>1.6418604651162791</v>
      </c>
    </row>
    <row r="38" spans="3:17" ht="12" customHeight="1">
      <c r="H38" s="20" t="b">
        <f>EXACT(H36,H43)</f>
        <v>1</v>
      </c>
      <c r="I38" s="20" t="b">
        <f t="shared" ref="I38:O38" si="3">EXACT(I36,I43)</f>
        <v>1</v>
      </c>
      <c r="J38" s="20" t="b">
        <f t="shared" si="3"/>
        <v>1</v>
      </c>
      <c r="K38" s="20" t="b">
        <f t="shared" si="3"/>
        <v>1</v>
      </c>
      <c r="L38" s="20" t="b">
        <f t="shared" si="3"/>
        <v>1</v>
      </c>
      <c r="M38" s="20" t="b">
        <f t="shared" si="3"/>
        <v>1</v>
      </c>
      <c r="N38" s="20" t="b">
        <f t="shared" si="3"/>
        <v>1</v>
      </c>
      <c r="O38" s="20" t="b">
        <f t="shared" si="3"/>
        <v>1</v>
      </c>
    </row>
    <row r="39" spans="3:17" ht="12" customHeight="1">
      <c r="D39" s="19" t="s">
        <v>32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 ht="12" customHeight="1">
      <c r="D40" s="19" t="s">
        <v>7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 ht="12" customHeight="1">
      <c r="D41" s="19"/>
      <c r="E41" s="19" t="s">
        <v>40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 ht="12" customHeight="1">
      <c r="D42" s="4"/>
      <c r="E42" s="4"/>
      <c r="F42" s="4"/>
      <c r="G42" s="4"/>
      <c r="H42" s="5">
        <v>1</v>
      </c>
      <c r="I42" s="5">
        <v>2</v>
      </c>
      <c r="J42" s="5">
        <v>3</v>
      </c>
      <c r="K42" s="5">
        <v>4</v>
      </c>
      <c r="L42" s="5">
        <v>5</v>
      </c>
      <c r="M42" s="5">
        <v>6</v>
      </c>
      <c r="N42" s="5">
        <v>7</v>
      </c>
      <c r="O42" s="5">
        <v>30</v>
      </c>
      <c r="P42" s="4"/>
      <c r="Q42" s="4"/>
    </row>
    <row r="43" spans="3:17" ht="12" customHeight="1">
      <c r="D43" s="4"/>
      <c r="E43" s="4"/>
      <c r="F43" s="4"/>
      <c r="G43" s="4" t="s">
        <v>4</v>
      </c>
      <c r="H43" s="4" t="s">
        <v>16</v>
      </c>
      <c r="I43" s="4" t="s">
        <v>17</v>
      </c>
      <c r="J43" s="4" t="s">
        <v>18</v>
      </c>
      <c r="K43" s="4" t="s">
        <v>19</v>
      </c>
      <c r="L43" s="4" t="s">
        <v>20</v>
      </c>
      <c r="M43" s="4" t="s">
        <v>21</v>
      </c>
      <c r="N43" s="4" t="s">
        <v>22</v>
      </c>
      <c r="O43" s="4" t="s">
        <v>1</v>
      </c>
      <c r="P43" s="4" t="s">
        <v>2</v>
      </c>
      <c r="Q43" s="4" t="s">
        <v>3</v>
      </c>
    </row>
    <row r="44" spans="3:17" ht="12" customHeight="1">
      <c r="C44" s="9" t="s">
        <v>34</v>
      </c>
      <c r="D44" s="4" t="s">
        <v>5</v>
      </c>
      <c r="E44" s="4"/>
      <c r="F44" s="4"/>
      <c r="G44" s="4">
        <v>219</v>
      </c>
      <c r="H44" s="6">
        <v>5.0228310502283104</v>
      </c>
      <c r="I44" s="6">
        <v>7.7625570776255701</v>
      </c>
      <c r="J44" s="6">
        <v>2.2831050228310499</v>
      </c>
      <c r="K44" s="6">
        <v>3.6529680365296802</v>
      </c>
      <c r="L44" s="6">
        <v>12.328767123287671</v>
      </c>
      <c r="M44" s="6">
        <v>10.50228310502283</v>
      </c>
      <c r="N44" s="6">
        <v>5.93607305936073</v>
      </c>
      <c r="O44" s="6">
        <v>31.05022831050228</v>
      </c>
      <c r="P44" s="4">
        <v>219</v>
      </c>
      <c r="Q44" s="4">
        <v>1.7031963470319635</v>
      </c>
    </row>
    <row r="45" spans="3:17" ht="12" customHeight="1"/>
    <row r="46" spans="3:17" ht="12" customHeight="1">
      <c r="D46" s="23" t="s">
        <v>32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3:17" ht="12" customHeight="1">
      <c r="D47" s="23" t="s">
        <v>7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3:17" ht="12" customHeight="1">
      <c r="D48" s="23"/>
      <c r="E48" s="23" t="s">
        <v>40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3:17" ht="12" customHeight="1">
      <c r="D49" s="4"/>
      <c r="E49" s="4"/>
      <c r="F49" s="4"/>
      <c r="G49" s="4"/>
      <c r="H49" s="5">
        <v>1</v>
      </c>
      <c r="I49" s="5">
        <v>2</v>
      </c>
      <c r="J49" s="5">
        <v>3</v>
      </c>
      <c r="K49" s="5">
        <v>4</v>
      </c>
      <c r="L49" s="5">
        <v>5</v>
      </c>
      <c r="M49" s="5">
        <v>6</v>
      </c>
      <c r="N49" s="5">
        <v>7</v>
      </c>
      <c r="O49" s="5">
        <v>30</v>
      </c>
      <c r="P49" s="4"/>
      <c r="Q49" s="4"/>
    </row>
    <row r="50" spans="3:17" ht="12" customHeight="1">
      <c r="D50" s="4"/>
      <c r="E50" s="4"/>
      <c r="F50" s="4"/>
      <c r="G50" s="4" t="s">
        <v>4</v>
      </c>
      <c r="H50" s="4" t="s">
        <v>16</v>
      </c>
      <c r="I50" s="4" t="s">
        <v>17</v>
      </c>
      <c r="J50" s="4" t="s">
        <v>18</v>
      </c>
      <c r="K50" s="4" t="s">
        <v>19</v>
      </c>
      <c r="L50" s="4" t="s">
        <v>20</v>
      </c>
      <c r="M50" s="4" t="s">
        <v>21</v>
      </c>
      <c r="N50" s="4" t="s">
        <v>22</v>
      </c>
      <c r="O50" s="4" t="s">
        <v>1</v>
      </c>
      <c r="P50" s="4" t="s">
        <v>2</v>
      </c>
      <c r="Q50" s="4" t="s">
        <v>3</v>
      </c>
    </row>
    <row r="51" spans="3:17" ht="12" customHeight="1">
      <c r="C51" s="9" t="s">
        <v>35</v>
      </c>
      <c r="D51" s="4" t="s">
        <v>5</v>
      </c>
      <c r="E51" s="4"/>
      <c r="F51" s="4"/>
      <c r="G51" s="4">
        <v>239</v>
      </c>
      <c r="H51" s="6">
        <v>5.439330543933055</v>
      </c>
      <c r="I51" s="6">
        <v>3.3472803347280333</v>
      </c>
      <c r="J51" s="6">
        <v>2.9288702928870292</v>
      </c>
      <c r="K51" s="6">
        <v>4.1841004184100417</v>
      </c>
      <c r="L51" s="6">
        <v>9.2050209205020916</v>
      </c>
      <c r="M51" s="6">
        <v>10.0418410041841</v>
      </c>
      <c r="N51" s="6">
        <v>5.02092050209205</v>
      </c>
      <c r="O51" s="6">
        <v>31.380753138075313</v>
      </c>
      <c r="P51" s="4">
        <v>239</v>
      </c>
      <c r="Q51" s="4">
        <v>1.7782426778242677</v>
      </c>
    </row>
    <row r="52" spans="3:17" ht="12" customHeight="1"/>
    <row r="53" spans="3:17" ht="12" customHeight="1">
      <c r="D53" s="30" t="s">
        <v>32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3:17" ht="12" customHeight="1">
      <c r="D54" s="30" t="s">
        <v>7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3:17" ht="12" customHeight="1">
      <c r="D55" s="30"/>
      <c r="E55" s="30"/>
      <c r="F55" s="30" t="s">
        <v>40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3:17" ht="12" customHeight="1">
      <c r="D56" s="24"/>
      <c r="E56" s="24"/>
      <c r="F56" s="24"/>
      <c r="G56" s="24"/>
      <c r="H56" s="5">
        <v>1</v>
      </c>
      <c r="I56" s="5">
        <v>2</v>
      </c>
      <c r="J56" s="5">
        <v>3</v>
      </c>
      <c r="K56" s="5">
        <v>4</v>
      </c>
      <c r="L56" s="5">
        <v>5</v>
      </c>
      <c r="M56" s="5">
        <v>6</v>
      </c>
      <c r="N56" s="5">
        <v>7</v>
      </c>
      <c r="O56" s="5">
        <v>30</v>
      </c>
      <c r="P56" s="24"/>
      <c r="Q56" s="24"/>
    </row>
    <row r="57" spans="3:17" ht="12" customHeight="1">
      <c r="D57" s="24" t="s">
        <v>0</v>
      </c>
      <c r="E57" s="24"/>
      <c r="F57" s="24"/>
      <c r="G57" s="24" t="s">
        <v>5</v>
      </c>
      <c r="H57" s="24" t="s">
        <v>16</v>
      </c>
      <c r="I57" s="24" t="s">
        <v>17</v>
      </c>
      <c r="J57" s="24" t="s">
        <v>18</v>
      </c>
      <c r="K57" s="24" t="s">
        <v>19</v>
      </c>
      <c r="L57" s="24" t="s">
        <v>20</v>
      </c>
      <c r="M57" s="24" t="s">
        <v>21</v>
      </c>
      <c r="N57" s="24" t="s">
        <v>22</v>
      </c>
      <c r="O57" s="24" t="s">
        <v>1</v>
      </c>
      <c r="P57" s="24" t="s">
        <v>2</v>
      </c>
      <c r="Q57" s="24" t="s">
        <v>3</v>
      </c>
    </row>
    <row r="58" spans="3:17" ht="12" customHeight="1">
      <c r="C58" s="9" t="s">
        <v>39</v>
      </c>
      <c r="D58" s="24" t="s">
        <v>5</v>
      </c>
      <c r="E58" s="24"/>
      <c r="F58" s="24"/>
      <c r="G58" s="24">
        <v>225</v>
      </c>
      <c r="H58" s="31">
        <v>6.2222222222222197</v>
      </c>
      <c r="I58" s="31">
        <v>5.7777777777777803</v>
      </c>
      <c r="J58" s="31">
        <v>3.1111111111111098</v>
      </c>
      <c r="K58" s="31">
        <v>3.5555555555555598</v>
      </c>
      <c r="L58" s="31">
        <v>8.4444444444444393</v>
      </c>
      <c r="M58" s="31">
        <v>6.6666666666666696</v>
      </c>
      <c r="N58" s="31">
        <v>8.8888888888888893</v>
      </c>
      <c r="O58" s="31">
        <v>26.6666666666667</v>
      </c>
      <c r="P58" s="24">
        <v>225</v>
      </c>
      <c r="Q58" s="24">
        <v>1.6444444444444399</v>
      </c>
    </row>
    <row r="59" spans="3:17" ht="12" customHeight="1">
      <c r="H59" s="20" t="b">
        <f>EXACT(H57,H64)</f>
        <v>1</v>
      </c>
      <c r="I59" s="20" t="b">
        <f t="shared" ref="I59:N59" si="4">EXACT(I57,I64)</f>
        <v>1</v>
      </c>
      <c r="J59" s="20" t="b">
        <f t="shared" si="4"/>
        <v>1</v>
      </c>
      <c r="K59" s="20" t="b">
        <f t="shared" si="4"/>
        <v>1</v>
      </c>
      <c r="L59" s="20" t="b">
        <f t="shared" si="4"/>
        <v>1</v>
      </c>
      <c r="M59" s="20" t="b">
        <f t="shared" si="4"/>
        <v>1</v>
      </c>
      <c r="N59" s="20" t="b">
        <f t="shared" si="4"/>
        <v>1</v>
      </c>
      <c r="O59" s="20" t="b">
        <f>EXACT(O57,O64)</f>
        <v>1</v>
      </c>
    </row>
    <row r="60" spans="3:17" ht="12" customHeight="1">
      <c r="D60" s="8" t="s">
        <v>28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3:17" ht="12" customHeight="1">
      <c r="D61" s="8" t="s">
        <v>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3:17" ht="12" customHeight="1">
      <c r="D62" s="8"/>
      <c r="E62" s="8" t="s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3:17" ht="12" customHeight="1">
      <c r="D63" s="4"/>
      <c r="E63" s="4"/>
      <c r="F63" s="4"/>
      <c r="G63" s="4"/>
      <c r="H63" s="4" t="b">
        <f t="shared" ref="H63:Q63" si="5">EXACT(H64,H36)</f>
        <v>1</v>
      </c>
      <c r="I63" s="4" t="b">
        <f t="shared" si="5"/>
        <v>1</v>
      </c>
      <c r="J63" s="4" t="b">
        <f t="shared" si="5"/>
        <v>1</v>
      </c>
      <c r="K63" s="4" t="b">
        <f t="shared" si="5"/>
        <v>1</v>
      </c>
      <c r="L63" s="4" t="b">
        <f t="shared" si="5"/>
        <v>1</v>
      </c>
      <c r="M63" s="4" t="b">
        <f t="shared" si="5"/>
        <v>1</v>
      </c>
      <c r="N63" s="4" t="b">
        <f t="shared" si="5"/>
        <v>1</v>
      </c>
      <c r="O63" s="4" t="b">
        <f t="shared" si="5"/>
        <v>1</v>
      </c>
      <c r="P63" s="4" t="b">
        <f t="shared" si="5"/>
        <v>1</v>
      </c>
      <c r="Q63" s="4" t="b">
        <f t="shared" si="5"/>
        <v>1</v>
      </c>
    </row>
    <row r="64" spans="3:17" ht="12" customHeight="1">
      <c r="D64" s="4"/>
      <c r="E64" s="4"/>
      <c r="F64" s="4"/>
      <c r="G64" s="4" t="s">
        <v>4</v>
      </c>
      <c r="H64" s="4" t="s">
        <v>16</v>
      </c>
      <c r="I64" s="4" t="s">
        <v>17</v>
      </c>
      <c r="J64" s="4" t="s">
        <v>18</v>
      </c>
      <c r="K64" s="4" t="s">
        <v>19</v>
      </c>
      <c r="L64" s="4" t="s">
        <v>20</v>
      </c>
      <c r="M64" s="4" t="s">
        <v>21</v>
      </c>
      <c r="N64" s="4" t="s">
        <v>22</v>
      </c>
      <c r="O64" s="4" t="s">
        <v>1</v>
      </c>
      <c r="P64" s="4" t="s">
        <v>2</v>
      </c>
      <c r="Q64" s="4" t="s">
        <v>3</v>
      </c>
    </row>
    <row r="65" spans="4:17" ht="12" customHeight="1">
      <c r="D65" s="4" t="s">
        <v>5</v>
      </c>
      <c r="E65" s="4"/>
      <c r="F65" s="4"/>
      <c r="G65" s="4">
        <v>1200</v>
      </c>
      <c r="H65" s="6">
        <v>14.583333333333334</v>
      </c>
      <c r="I65" s="6">
        <v>12.083333333333334</v>
      </c>
      <c r="J65" s="6">
        <v>13.750000000000002</v>
      </c>
      <c r="K65" s="6">
        <v>20.75</v>
      </c>
      <c r="L65" s="6">
        <v>23.666666666666668</v>
      </c>
      <c r="M65" s="6">
        <v>23</v>
      </c>
      <c r="N65" s="6">
        <v>24.75</v>
      </c>
      <c r="O65" s="6">
        <v>7.75</v>
      </c>
      <c r="P65" s="4">
        <v>1200</v>
      </c>
      <c r="Q65" s="4">
        <v>5.0641666666666669</v>
      </c>
    </row>
    <row r="66" spans="4:17" ht="12" customHeight="1"/>
    <row r="67" spans="4:17" ht="12" customHeight="1"/>
    <row r="68" spans="4:17" ht="12" customHeight="1"/>
    <row r="69" spans="4:17" ht="12" customHeight="1"/>
    <row r="70" spans="4:17" ht="12" customHeight="1"/>
    <row r="71" spans="4:17" ht="12" customHeight="1"/>
    <row r="72" spans="4:17" ht="12" customHeight="1"/>
    <row r="73" spans="4:17" ht="12" customHeight="1"/>
    <row r="74" spans="4:17" ht="12" customHeight="1"/>
    <row r="75" spans="4:17" ht="12" customHeight="1"/>
    <row r="76" spans="4:17" ht="12" customHeight="1"/>
    <row r="77" spans="4:17" ht="12" customHeight="1"/>
    <row r="78" spans="4:17" ht="12" customHeight="1"/>
    <row r="79" spans="4:17" ht="12" customHeight="1"/>
    <row r="80" spans="4:17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honeticPr fontId="5"/>
  <conditionalFormatting sqref="D21:P21">
    <cfRule type="containsText" dxfId="4" priority="1" operator="containsText" text="上記">
      <formula>NOT(ISERROR(SEARCH("上記",D21)))</formula>
    </cfRule>
  </conditionalFormatting>
  <conditionalFormatting sqref="H22:O22">
    <cfRule type="top10" dxfId="3" priority="2" rank="3"/>
  </conditionalFormatting>
  <conditionalFormatting sqref="H23:O23">
    <cfRule type="top10" dxfId="2" priority="3" rank="3"/>
  </conditionalFormatting>
  <conditionalFormatting sqref="H24:O24">
    <cfRule type="top10" dxfId="1" priority="4" rank="3"/>
  </conditionalFormatting>
  <conditionalFormatting sqref="H25:O25">
    <cfRule type="top10" dxfId="0" priority="5" rank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4707652F61646934903A774A067AE" ma:contentTypeVersion="2" ma:contentTypeDescription="新しいドキュメントを作成します。" ma:contentTypeScope="" ma:versionID="33a7abdff89513cc9e1b7e467188a6de">
  <xsd:schema xmlns:xsd="http://www.w3.org/2001/XMLSchema" xmlns:xs="http://www.w3.org/2001/XMLSchema" xmlns:p="http://schemas.microsoft.com/office/2006/metadata/properties" xmlns:ns2="62e839de-93e8-47c8-996e-0e9b342029e2" targetNamespace="http://schemas.microsoft.com/office/2006/metadata/properties" ma:root="true" ma:fieldsID="b495ee5be0c8211b5bc668b7806b7475" ns2:_="">
    <xsd:import namespace="62e839de-93e8-47c8-996e-0e9b34202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39de-93e8-47c8-996e-0e9b34202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526BE4-C28E-4386-AED1-7B2305E68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C72FB9-47E6-47F4-B70B-D349D991B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e839de-93e8-47c8-996e-0e9b34202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0CE6B8-6F53-4E62-8BCC-B84B7AF7B0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Q33</vt:lpstr>
      <vt:lpstr>Q33_経年比較</vt:lpstr>
      <vt:lpstr>①縦棒＋線 (ロリポップ)  </vt:lpstr>
      <vt:lpstr>②縦棒＋線 (単色＋グレー) </vt:lpstr>
      <vt:lpstr>①縦棒2系列 (枠のみ　背景なし4系列) </vt:lpstr>
      <vt:lpstr>①縦棒2系列（枠のみ　背景なし3系列） </vt:lpstr>
    </vt:vector>
  </TitlesOfParts>
  <Company>電通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QoSindexグラフテンプレート</dc:title>
  <dc:creator>Rita Suzuki</dc:creator>
  <cp:lastModifiedBy>日塔 史 Fumito Nitto</cp:lastModifiedBy>
  <dcterms:created xsi:type="dcterms:W3CDTF">2017-11-08T10:36:46Z</dcterms:created>
  <dcterms:modified xsi:type="dcterms:W3CDTF">2023-04-27T07:06:51Z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2bad14cd-cbc2-4403-a1ad-b43f53474fe8</vt:lpwstr>
  </property>
  <property fmtid="{D5CDD505-2E9C-101B-9397-08002B2CF9AE}" pid="3" name="ContentTypeId">
    <vt:lpwstr>0x010100C854707652F61646934903A774A067AE</vt:lpwstr>
  </property>
</Properties>
</file>